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31-08-2021_08-09-52\"/>
    </mc:Choice>
  </mc:AlternateContent>
  <bookViews>
    <workbookView xWindow="0" yWindow="0" windowWidth="24000" windowHeight="9735" activeTab="1"/>
  </bookViews>
  <sheets>
    <sheet name="2" sheetId="6" r:id="rId1"/>
    <sheet name="2 овз" sheetId="7" r:id="rId2"/>
  </sheets>
  <calcPr calcId="152511" refMode="R1C1"/>
</workbook>
</file>

<file path=xl/calcChain.xml><?xml version="1.0" encoding="utf-8"?>
<calcChain xmlns="http://schemas.openxmlformats.org/spreadsheetml/2006/main">
  <c r="G26" i="7" l="1"/>
  <c r="F20" i="7"/>
  <c r="F21" i="7"/>
  <c r="F22" i="7"/>
  <c r="F23" i="7"/>
  <c r="F24" i="7"/>
  <c r="F26" i="7"/>
  <c r="E26" i="7"/>
  <c r="D26" i="7"/>
  <c r="C26" i="7"/>
  <c r="B26" i="7"/>
  <c r="F7" i="7"/>
  <c r="G14" i="7"/>
  <c r="G28" i="7" s="1"/>
  <c r="F8" i="7"/>
  <c r="F10" i="7"/>
  <c r="F14" i="7" s="1"/>
  <c r="F11" i="7"/>
  <c r="F12" i="7"/>
  <c r="E14" i="7"/>
  <c r="D14" i="7"/>
  <c r="C14" i="7"/>
  <c r="B14" i="7"/>
  <c r="F19" i="6"/>
  <c r="G26" i="6"/>
  <c r="D26" i="6"/>
  <c r="E26" i="6"/>
  <c r="F18" i="6"/>
  <c r="F22" i="6"/>
  <c r="F23" i="6"/>
  <c r="F24" i="6"/>
  <c r="F26" i="6"/>
  <c r="C26" i="6"/>
  <c r="B26" i="6"/>
  <c r="K14" i="6"/>
  <c r="L14" i="6"/>
  <c r="M8" i="6"/>
  <c r="M10" i="6"/>
  <c r="M14" i="6" s="1"/>
  <c r="M11" i="6"/>
  <c r="M12" i="6"/>
  <c r="J14" i="6"/>
  <c r="N14" i="6"/>
  <c r="I14" i="6"/>
  <c r="B15" i="6"/>
  <c r="D15" i="6"/>
  <c r="E15" i="6"/>
  <c r="F7" i="6"/>
  <c r="F10" i="6"/>
  <c r="F11" i="6"/>
  <c r="F12" i="6"/>
  <c r="F15" i="6"/>
  <c r="C15" i="6"/>
  <c r="G15" i="6"/>
</calcChain>
</file>

<file path=xl/sharedStrings.xml><?xml version="1.0" encoding="utf-8"?>
<sst xmlns="http://schemas.openxmlformats.org/spreadsheetml/2006/main" count="74" uniqueCount="35">
  <si>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</si>
  <si>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</si>
  <si>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</si>
  <si>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</si>
  <si>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</si>
  <si>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</si>
  <si>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</si>
  <si>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</si>
  <si>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</si>
  <si>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</si>
  <si>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</si>
  <si>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</si>
  <si>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 соусом красный основной</t>
  </si>
  <si>
    <t>Сок натуральный</t>
  </si>
  <si>
    <t>Рис припущенный</t>
  </si>
  <si>
    <t>Напиток из шиповника</t>
  </si>
  <si>
    <t>Выход (гр)</t>
  </si>
  <si>
    <t>Цена (руб)</t>
  </si>
  <si>
    <t>Школа №_______________</t>
  </si>
  <si>
    <t>Рыба (филе) припущенная</t>
  </si>
  <si>
    <t>Меню на 2 сентября 2021г.</t>
  </si>
  <si>
    <t xml:space="preserve">Салат из свеклы </t>
  </si>
  <si>
    <t xml:space="preserve">Тефтели c хлебом </t>
  </si>
  <si>
    <t xml:space="preserve">Щи со сметаной </t>
  </si>
  <si>
    <t>Завтрак (ОВЗ)</t>
  </si>
  <si>
    <t>Обед (ОВЗ)</t>
  </si>
  <si>
    <t xml:space="preserve">Чай с лимоном и сахаром </t>
  </si>
  <si>
    <t>_________________________</t>
  </si>
  <si>
    <t>б</t>
  </si>
  <si>
    <t>ж</t>
  </si>
  <si>
    <t>у</t>
  </si>
  <si>
    <t>Сельдь с з/горошком</t>
  </si>
  <si>
    <t>Рагу овощное</t>
  </si>
  <si>
    <t>Зав. производством УМП "Юнрос"_____________________________</t>
  </si>
  <si>
    <t>Школа №___4____________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</si>
</sst>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3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left" indent="2"/>
    </xf>
    <xf numFmtId="2" fontId="5" fillId="2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1" fillId="2" borderId="12" xfId="0" applyFont="1" applyFill="1" applyBorder="1"/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80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8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indent="1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2" fontId="2" fillId="2" borderId="20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18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8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2" fillId="0" borderId="7" xfId="0" applyNumberFormat="1" applyFont="1" applyBorder="1"/>
    <xf numFmtId="1" fontId="1" fillId="0" borderId="0" xfId="0" applyNumberFormat="1" applyFont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zoomScale="75" workbookViewId="0">
      <selection activeCell="M20" sqref="M20"/>
    </sheetView>
  </sheetViews>
  <sheetFormatPr defaultRowHeight="15.75" x14ac:dyDescent="0.25"/>
  <cols>
    <col min="1" max="1" width="28.7109375" style="16" customWidth="1"/>
    <col min="2" max="2" width="10.28515625" style="16" customWidth="1"/>
    <col min="3" max="4" width="4.140625" style="33" bestFit="1" customWidth="1"/>
    <col min="5" max="5" width="4.85546875" style="33" bestFit="1" customWidth="1"/>
    <col min="6" max="6" width="5.85546875" style="33" bestFit="1" customWidth="1"/>
    <col min="7" max="7" width="9.85546875" style="25" customWidth="1"/>
    <col min="8" max="8" width="28.28515625" style="16" customWidth="1"/>
    <col min="9" max="9" width="9.7109375" style="16" customWidth="1"/>
    <col min="10" max="12" width="4.140625" style="36" bestFit="1" customWidth="1"/>
    <col min="13" max="13" width="6.5703125" style="36" customWidth="1"/>
    <col min="14" max="14" width="9.85546875" style="25" bestFit="1" customWidth="1"/>
  </cols>
  <sheetData>
    <row r="1" spans="1:14" x14ac:dyDescent="0.25">
      <c r="A1" s="15"/>
      <c r="I1" s="83"/>
      <c r="J1" s="83"/>
      <c r="K1" s="83"/>
      <c r="L1" s="83"/>
      <c r="M1" s="83"/>
      <c r="N1" s="83"/>
    </row>
    <row r="2" spans="1:14" x14ac:dyDescent="0.25">
      <c r="I2" s="83" t="s">
        <v>18</v>
      </c>
      <c r="J2" s="83"/>
      <c r="K2" s="83"/>
      <c r="L2" s="83"/>
      <c r="M2" s="83"/>
      <c r="N2" s="83"/>
    </row>
    <row r="3" spans="1:14" x14ac:dyDescent="0.25">
      <c r="I3" s="85" t="s">
        <v>3</v>
      </c>
      <c r="J3" s="85"/>
      <c r="K3" s="85"/>
      <c r="L3" s="85"/>
      <c r="M3" s="85"/>
      <c r="N3" s="85"/>
    </row>
    <row r="4" spans="1:14" ht="16.5" thickBot="1" x14ac:dyDescent="0.3">
      <c r="B4" s="84" t="s">
        <v>20</v>
      </c>
      <c r="C4" s="84"/>
      <c r="D4" s="84"/>
      <c r="E4" s="84"/>
      <c r="F4" s="84"/>
      <c r="G4" s="84"/>
      <c r="H4" s="84"/>
    </row>
    <row r="5" spans="1:14" s="81" customFormat="1" ht="32.25" customHeight="1" thickBot="1" x14ac:dyDescent="0.25">
      <c r="A5" s="77" t="s">
        <v>0</v>
      </c>
      <c r="B5" s="78" t="s">
        <v>16</v>
      </c>
      <c r="C5" s="63" t="s">
        <v>28</v>
      </c>
      <c r="D5" s="63" t="s">
        <v>29</v>
      </c>
      <c r="E5" s="63" t="s">
        <v>30</v>
      </c>
      <c r="F5" s="79" t="s">
        <v>1</v>
      </c>
      <c r="G5" s="80" t="s">
        <v>17</v>
      </c>
      <c r="H5" s="77" t="s">
        <v>0</v>
      </c>
      <c r="I5" s="78" t="s">
        <v>16</v>
      </c>
      <c r="J5" s="63" t="s">
        <v>28</v>
      </c>
      <c r="K5" s="63" t="s">
        <v>29</v>
      </c>
      <c r="L5" s="63" t="s">
        <v>30</v>
      </c>
      <c r="M5" s="79" t="s">
        <v>1</v>
      </c>
      <c r="N5" s="80" t="s">
        <v>17</v>
      </c>
    </row>
    <row r="6" spans="1:14" ht="16.5" thickBot="1" x14ac:dyDescent="0.3">
      <c r="A6" s="88" t="s">
        <v>2</v>
      </c>
      <c r="B6" s="89"/>
      <c r="C6" s="89"/>
      <c r="D6" s="89"/>
      <c r="E6" s="89"/>
      <c r="F6" s="89"/>
      <c r="G6" s="90"/>
      <c r="H6" s="88" t="s">
        <v>4</v>
      </c>
      <c r="I6" s="89"/>
      <c r="J6" s="89"/>
      <c r="K6" s="89"/>
      <c r="L6" s="89"/>
      <c r="M6" s="89"/>
      <c r="N6" s="90"/>
    </row>
    <row r="7" spans="1:14" ht="18.75" x14ac:dyDescent="0.3">
      <c r="A7" s="4" t="s">
        <v>21</v>
      </c>
      <c r="B7" s="1">
        <v>60</v>
      </c>
      <c r="C7" s="26">
        <v>2</v>
      </c>
      <c r="D7" s="26">
        <v>3.2</v>
      </c>
      <c r="E7" s="26">
        <v>8.4</v>
      </c>
      <c r="F7" s="26">
        <f>(E7*4)+(D7*9)+(C7*4)</f>
        <v>70.400000000000006</v>
      </c>
      <c r="G7" s="47">
        <v>6.53</v>
      </c>
      <c r="H7" s="4" t="s">
        <v>21</v>
      </c>
      <c r="I7" s="1">
        <v>60</v>
      </c>
      <c r="J7" s="26">
        <v>2</v>
      </c>
      <c r="K7" s="26">
        <v>3.2</v>
      </c>
      <c r="L7" s="26">
        <v>8.4</v>
      </c>
      <c r="M7" s="26">
        <v>70</v>
      </c>
      <c r="N7" s="17">
        <v>6.53</v>
      </c>
    </row>
    <row r="8" spans="1:14" ht="18.75" x14ac:dyDescent="0.25">
      <c r="A8" s="8" t="s">
        <v>22</v>
      </c>
      <c r="B8" s="10">
        <v>120</v>
      </c>
      <c r="C8" s="37">
        <v>16.82</v>
      </c>
      <c r="D8" s="37">
        <v>21.92</v>
      </c>
      <c r="E8" s="37">
        <v>16.88</v>
      </c>
      <c r="F8" s="37">
        <v>332.08</v>
      </c>
      <c r="G8" s="48">
        <v>51.1</v>
      </c>
      <c r="H8" s="8" t="s">
        <v>22</v>
      </c>
      <c r="I8" s="10">
        <v>115</v>
      </c>
      <c r="J8" s="31">
        <v>16</v>
      </c>
      <c r="K8" s="31">
        <v>15</v>
      </c>
      <c r="L8" s="31">
        <v>13</v>
      </c>
      <c r="M8" s="26">
        <f>(L8*4)+(K8*9)+(J8*4)</f>
        <v>251</v>
      </c>
      <c r="N8" s="35">
        <v>31.96</v>
      </c>
    </row>
    <row r="9" spans="1:14" ht="18.75" x14ac:dyDescent="0.25">
      <c r="A9" s="8" t="s">
        <v>12</v>
      </c>
      <c r="B9" s="10">
        <v>50</v>
      </c>
      <c r="C9" s="26">
        <v>2.5</v>
      </c>
      <c r="D9" s="26">
        <v>2.5</v>
      </c>
      <c r="E9" s="26">
        <v>6.5</v>
      </c>
      <c r="F9" s="26">
        <v>58.5</v>
      </c>
      <c r="G9" s="48">
        <v>1.83</v>
      </c>
      <c r="H9" s="8" t="s">
        <v>12</v>
      </c>
      <c r="I9" s="10"/>
      <c r="J9" s="26"/>
      <c r="K9" s="26"/>
      <c r="L9" s="26"/>
      <c r="M9" s="37"/>
      <c r="N9" s="35">
        <v>1.47</v>
      </c>
    </row>
    <row r="10" spans="1:14" ht="18.75" x14ac:dyDescent="0.3">
      <c r="A10" s="4" t="s">
        <v>14</v>
      </c>
      <c r="B10" s="1">
        <v>150</v>
      </c>
      <c r="C10" s="26">
        <v>6</v>
      </c>
      <c r="D10" s="26">
        <v>6</v>
      </c>
      <c r="E10" s="26">
        <v>40</v>
      </c>
      <c r="F10" s="26">
        <f>(E10*4)+(D10*9)+(C10*4)</f>
        <v>238</v>
      </c>
      <c r="G10" s="47">
        <v>8.57</v>
      </c>
      <c r="H10" s="4" t="s">
        <v>14</v>
      </c>
      <c r="I10" s="1">
        <v>150</v>
      </c>
      <c r="J10" s="26">
        <v>6</v>
      </c>
      <c r="K10" s="26">
        <v>6</v>
      </c>
      <c r="L10" s="26">
        <v>40</v>
      </c>
      <c r="M10" s="26">
        <f>(L10*4)+(K10*9)+(J10*4)</f>
        <v>238</v>
      </c>
      <c r="N10" s="17">
        <v>8.57</v>
      </c>
    </row>
    <row r="11" spans="1:14" ht="18.75" x14ac:dyDescent="0.3">
      <c r="A11" s="8" t="s">
        <v>15</v>
      </c>
      <c r="B11" s="1">
        <v>200</v>
      </c>
      <c r="C11" s="26">
        <v>0.5</v>
      </c>
      <c r="D11" s="26">
        <v>0.5</v>
      </c>
      <c r="E11" s="26">
        <v>20</v>
      </c>
      <c r="F11" s="26">
        <f>(E11*4)+(D11*9)+(C11*4)</f>
        <v>86.5</v>
      </c>
      <c r="G11" s="47">
        <v>10.28</v>
      </c>
      <c r="H11" s="8" t="s">
        <v>10</v>
      </c>
      <c r="I11" s="1">
        <v>200</v>
      </c>
      <c r="J11" s="26">
        <v>0</v>
      </c>
      <c r="K11" s="26">
        <v>0</v>
      </c>
      <c r="L11" s="26">
        <v>15</v>
      </c>
      <c r="M11" s="26">
        <f>(L11*4)+(K11*9)+(J11*4)</f>
        <v>60</v>
      </c>
      <c r="N11" s="17">
        <v>2.2000000000000002</v>
      </c>
    </row>
    <row r="12" spans="1:14" ht="18.75" x14ac:dyDescent="0.3">
      <c r="A12" s="4" t="s">
        <v>8</v>
      </c>
      <c r="B12" s="1">
        <v>31</v>
      </c>
      <c r="C12" s="26">
        <v>2.2999999999999998</v>
      </c>
      <c r="D12" s="26">
        <v>0.2</v>
      </c>
      <c r="E12" s="26">
        <v>15</v>
      </c>
      <c r="F12" s="26">
        <f>(E12*4)+(D12*9)+(C12*4)</f>
        <v>71</v>
      </c>
      <c r="G12" s="47">
        <v>1.79</v>
      </c>
      <c r="H12" s="4" t="s">
        <v>8</v>
      </c>
      <c r="I12" s="1">
        <v>31</v>
      </c>
      <c r="J12" s="26">
        <v>2.2999999999999998</v>
      </c>
      <c r="K12" s="26">
        <v>0.2</v>
      </c>
      <c r="L12" s="26">
        <v>15</v>
      </c>
      <c r="M12" s="26">
        <f>(L12*4)+(K12*9)+(J12*4)</f>
        <v>71</v>
      </c>
      <c r="N12" s="17">
        <v>1.79</v>
      </c>
    </row>
    <row r="13" spans="1:14" ht="18.75" x14ac:dyDescent="0.3">
      <c r="A13" s="4" t="s">
        <v>9</v>
      </c>
      <c r="B13" s="1">
        <v>25</v>
      </c>
      <c r="C13" s="26">
        <v>1.6</v>
      </c>
      <c r="D13" s="26">
        <v>1</v>
      </c>
      <c r="E13" s="26">
        <v>9.6</v>
      </c>
      <c r="F13" s="26">
        <v>54</v>
      </c>
      <c r="G13" s="47">
        <v>1.5</v>
      </c>
      <c r="H13" s="4" t="s">
        <v>9</v>
      </c>
      <c r="I13" s="1">
        <v>25</v>
      </c>
      <c r="J13" s="26">
        <v>1.6</v>
      </c>
      <c r="K13" s="26">
        <v>1</v>
      </c>
      <c r="L13" s="26">
        <v>9.6</v>
      </c>
      <c r="M13" s="26">
        <v>54</v>
      </c>
      <c r="N13" s="17">
        <v>1.5</v>
      </c>
    </row>
    <row r="14" spans="1:14" ht="18.75" x14ac:dyDescent="0.3">
      <c r="A14" s="8" t="s">
        <v>13</v>
      </c>
      <c r="B14" s="1">
        <v>200</v>
      </c>
      <c r="C14" s="32"/>
      <c r="D14" s="32"/>
      <c r="E14" s="32"/>
      <c r="F14" s="32"/>
      <c r="G14" s="49">
        <v>27.43</v>
      </c>
      <c r="H14" s="8"/>
      <c r="I14" s="3">
        <f t="shared" ref="I14:N14" si="0">SUM(I7:I13)</f>
        <v>581</v>
      </c>
      <c r="J14" s="37">
        <f t="shared" si="0"/>
        <v>27.900000000000002</v>
      </c>
      <c r="K14" s="37">
        <f t="shared" si="0"/>
        <v>25.4</v>
      </c>
      <c r="L14" s="37">
        <f t="shared" si="0"/>
        <v>101</v>
      </c>
      <c r="M14" s="37">
        <f t="shared" si="0"/>
        <v>744</v>
      </c>
      <c r="N14" s="28">
        <f t="shared" si="0"/>
        <v>54.02</v>
      </c>
    </row>
    <row r="15" spans="1:14" ht="18.75" x14ac:dyDescent="0.3">
      <c r="A15" s="8"/>
      <c r="B15" s="3">
        <f t="shared" ref="B15:G15" si="1">SUM(B7:B14)</f>
        <v>836</v>
      </c>
      <c r="C15" s="61">
        <f t="shared" si="1"/>
        <v>31.720000000000002</v>
      </c>
      <c r="D15" s="61">
        <f t="shared" si="1"/>
        <v>35.320000000000007</v>
      </c>
      <c r="E15" s="61">
        <f t="shared" si="1"/>
        <v>116.38</v>
      </c>
      <c r="F15" s="61">
        <f t="shared" si="1"/>
        <v>910.48</v>
      </c>
      <c r="G15" s="50">
        <f t="shared" si="1"/>
        <v>109.03</v>
      </c>
      <c r="H15" s="18"/>
      <c r="I15" s="3"/>
      <c r="J15" s="26"/>
      <c r="K15" s="26"/>
      <c r="L15" s="26"/>
      <c r="M15" s="37"/>
      <c r="N15" s="28"/>
    </row>
    <row r="16" spans="1:14" ht="16.5" thickBot="1" x14ac:dyDescent="0.3">
      <c r="A16" s="13"/>
      <c r="B16" s="11"/>
      <c r="C16" s="34"/>
      <c r="D16" s="34"/>
      <c r="E16" s="34"/>
      <c r="F16" s="34"/>
      <c r="G16" s="29"/>
      <c r="H16" s="4"/>
      <c r="I16" s="1"/>
      <c r="J16" s="26"/>
      <c r="K16" s="26"/>
      <c r="L16" s="26"/>
      <c r="M16" s="52"/>
      <c r="N16" s="5"/>
    </row>
    <row r="17" spans="1:14" ht="16.5" thickBot="1" x14ac:dyDescent="0.3">
      <c r="A17" s="88" t="s">
        <v>5</v>
      </c>
      <c r="B17" s="89"/>
      <c r="C17" s="89"/>
      <c r="D17" s="89"/>
      <c r="E17" s="89"/>
      <c r="F17" s="89"/>
      <c r="G17" s="90"/>
      <c r="H17" s="44"/>
      <c r="I17" s="42"/>
      <c r="J17" s="53"/>
      <c r="K17" s="53"/>
      <c r="L17" s="53"/>
      <c r="M17" s="53"/>
      <c r="N17" s="14"/>
    </row>
    <row r="18" spans="1:14" ht="18.75" x14ac:dyDescent="0.3">
      <c r="A18" s="4" t="s">
        <v>21</v>
      </c>
      <c r="B18" s="1">
        <v>60</v>
      </c>
      <c r="C18" s="26">
        <v>2</v>
      </c>
      <c r="D18" s="26">
        <v>3.2</v>
      </c>
      <c r="E18" s="26">
        <v>8.4</v>
      </c>
      <c r="F18" s="26">
        <f>(E18*4)+(D18*9)+(C18*4)</f>
        <v>70.400000000000006</v>
      </c>
      <c r="G18" s="47">
        <v>6.53</v>
      </c>
      <c r="H18" s="45"/>
      <c r="I18" s="43"/>
      <c r="J18" s="54"/>
      <c r="K18" s="54"/>
      <c r="L18" s="54"/>
      <c r="M18" s="54"/>
      <c r="N18" s="6"/>
    </row>
    <row r="19" spans="1:14" x14ac:dyDescent="0.25">
      <c r="A19" s="46" t="s">
        <v>23</v>
      </c>
      <c r="B19" s="1">
        <v>210</v>
      </c>
      <c r="C19" s="60">
        <v>1.71</v>
      </c>
      <c r="D19" s="26">
        <v>4.24</v>
      </c>
      <c r="E19" s="37">
        <v>10.37</v>
      </c>
      <c r="F19" s="26">
        <f>(E19*4)+(D19*9)+(C19*4)</f>
        <v>86.48</v>
      </c>
      <c r="G19" s="2">
        <v>11.53</v>
      </c>
      <c r="H19" s="39"/>
      <c r="I19" s="40"/>
      <c r="J19" s="55"/>
      <c r="K19" s="55"/>
      <c r="L19" s="55"/>
      <c r="M19" s="56"/>
      <c r="N19" s="41"/>
    </row>
    <row r="20" spans="1:14" ht="18.75" x14ac:dyDescent="0.25">
      <c r="A20" s="8" t="s">
        <v>22</v>
      </c>
      <c r="B20" s="10">
        <v>120</v>
      </c>
      <c r="C20" s="37">
        <v>16.82</v>
      </c>
      <c r="D20" s="37">
        <v>21.92</v>
      </c>
      <c r="E20" s="37">
        <v>16.88</v>
      </c>
      <c r="F20" s="37">
        <v>332.08</v>
      </c>
      <c r="G20" s="48">
        <v>51.1</v>
      </c>
      <c r="H20" s="4"/>
      <c r="I20" s="1"/>
      <c r="J20" s="26"/>
      <c r="K20" s="26"/>
      <c r="L20" s="26"/>
      <c r="M20" s="37"/>
      <c r="N20" s="5"/>
    </row>
    <row r="21" spans="1:14" ht="18.75" x14ac:dyDescent="0.25">
      <c r="A21" s="8" t="s">
        <v>12</v>
      </c>
      <c r="B21" s="10">
        <v>50</v>
      </c>
      <c r="C21" s="26">
        <v>2.5</v>
      </c>
      <c r="D21" s="26">
        <v>2.5</v>
      </c>
      <c r="E21" s="26">
        <v>6.5</v>
      </c>
      <c r="F21" s="26">
        <v>58.5</v>
      </c>
      <c r="G21" s="48">
        <v>1.83</v>
      </c>
      <c r="H21" s="4"/>
      <c r="I21" s="1"/>
      <c r="J21" s="26"/>
      <c r="K21" s="26"/>
      <c r="L21" s="26"/>
      <c r="M21" s="37"/>
      <c r="N21" s="5"/>
    </row>
    <row r="22" spans="1:14" ht="18.75" x14ac:dyDescent="0.3">
      <c r="A22" s="4" t="s">
        <v>14</v>
      </c>
      <c r="B22" s="1">
        <v>150</v>
      </c>
      <c r="C22" s="26">
        <v>6</v>
      </c>
      <c r="D22" s="26">
        <v>6</v>
      </c>
      <c r="E22" s="26">
        <v>40</v>
      </c>
      <c r="F22" s="26">
        <f>(E22*4)+(D22*9)+(C22*4)</f>
        <v>238</v>
      </c>
      <c r="G22" s="47">
        <v>8.57</v>
      </c>
      <c r="H22" s="27"/>
      <c r="I22" s="1"/>
      <c r="J22" s="26"/>
      <c r="K22" s="26"/>
      <c r="L22" s="26"/>
      <c r="M22" s="37"/>
      <c r="N22" s="5"/>
    </row>
    <row r="23" spans="1:14" ht="18.75" x14ac:dyDescent="0.3">
      <c r="A23" s="8" t="s">
        <v>15</v>
      </c>
      <c r="B23" s="1">
        <v>200</v>
      </c>
      <c r="C23" s="26">
        <v>0.5</v>
      </c>
      <c r="D23" s="26">
        <v>0.5</v>
      </c>
      <c r="E23" s="26">
        <v>20</v>
      </c>
      <c r="F23" s="26">
        <f>(E23*4)+(D23*9)+(C23*4)</f>
        <v>86.5</v>
      </c>
      <c r="G23" s="47">
        <v>10.28</v>
      </c>
      <c r="H23" s="8"/>
      <c r="I23" s="1"/>
      <c r="J23" s="26"/>
      <c r="K23" s="26"/>
      <c r="L23" s="26"/>
      <c r="M23" s="37"/>
      <c r="N23" s="5"/>
    </row>
    <row r="24" spans="1:14" ht="18.75" x14ac:dyDescent="0.3">
      <c r="A24" s="4" t="s">
        <v>8</v>
      </c>
      <c r="B24" s="1">
        <v>31</v>
      </c>
      <c r="C24" s="26">
        <v>2.2999999999999998</v>
      </c>
      <c r="D24" s="26">
        <v>0.2</v>
      </c>
      <c r="E24" s="26">
        <v>15</v>
      </c>
      <c r="F24" s="26">
        <f>(E24*4)+(D24*9)+(C24*4)</f>
        <v>71</v>
      </c>
      <c r="G24" s="47">
        <v>1.79</v>
      </c>
      <c r="H24" s="4"/>
      <c r="I24" s="1"/>
      <c r="J24" s="26"/>
      <c r="K24" s="26"/>
      <c r="L24" s="26"/>
      <c r="M24" s="37"/>
      <c r="N24" s="5"/>
    </row>
    <row r="25" spans="1:14" ht="18.75" x14ac:dyDescent="0.3">
      <c r="A25" s="4" t="s">
        <v>9</v>
      </c>
      <c r="B25" s="1">
        <v>25</v>
      </c>
      <c r="C25" s="26">
        <v>1.6</v>
      </c>
      <c r="D25" s="26">
        <v>1</v>
      </c>
      <c r="E25" s="26">
        <v>9.6</v>
      </c>
      <c r="F25" s="26">
        <v>54</v>
      </c>
      <c r="G25" s="47">
        <v>1.5</v>
      </c>
      <c r="H25" s="4"/>
      <c r="I25" s="1"/>
      <c r="J25" s="26"/>
      <c r="K25" s="26"/>
      <c r="L25" s="26"/>
      <c r="M25" s="37"/>
      <c r="N25" s="5"/>
    </row>
    <row r="26" spans="1:14" ht="18.75" x14ac:dyDescent="0.3">
      <c r="A26" s="8"/>
      <c r="B26" s="3">
        <f t="shared" ref="B26:G26" si="2">SUM(B18:B25)</f>
        <v>846</v>
      </c>
      <c r="C26" s="61">
        <f t="shared" si="2"/>
        <v>33.43</v>
      </c>
      <c r="D26" s="61">
        <f t="shared" si="2"/>
        <v>39.56</v>
      </c>
      <c r="E26" s="61">
        <f t="shared" si="2"/>
        <v>126.75</v>
      </c>
      <c r="F26" s="61">
        <f t="shared" si="2"/>
        <v>996.96</v>
      </c>
      <c r="G26" s="50">
        <f t="shared" si="2"/>
        <v>93.13000000000001</v>
      </c>
      <c r="H26" s="4"/>
      <c r="I26" s="51"/>
      <c r="J26" s="57"/>
      <c r="K26" s="57"/>
      <c r="L26" s="57"/>
      <c r="M26" s="52"/>
      <c r="N26" s="29"/>
    </row>
    <row r="27" spans="1:14" ht="16.5" thickBot="1" x14ac:dyDescent="0.3">
      <c r="A27" s="22"/>
      <c r="B27" s="23"/>
      <c r="C27" s="38"/>
      <c r="D27" s="38"/>
      <c r="E27" s="38"/>
      <c r="F27" s="38"/>
      <c r="G27" s="30"/>
      <c r="H27" s="19"/>
      <c r="I27" s="20"/>
      <c r="J27" s="58"/>
      <c r="K27" s="58"/>
      <c r="L27" s="58"/>
      <c r="M27" s="59"/>
      <c r="N27" s="21"/>
    </row>
    <row r="28" spans="1:14" x14ac:dyDescent="0.25">
      <c r="A28" s="86" t="s">
        <v>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</row>
    <row r="29" spans="1:14" x14ac:dyDescent="0.25">
      <c r="A29" s="87" t="s">
        <v>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</row>
  </sheetData>
  <mergeCells count="9">
    <mergeCell ref="I1:N1"/>
    <mergeCell ref="I2:N2"/>
    <mergeCell ref="B4:H4"/>
    <mergeCell ref="I3:N3"/>
    <mergeCell ref="A28:N28"/>
    <mergeCell ref="A29:N29"/>
    <mergeCell ref="A17:G17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75" workbookViewId="0">
      <selection activeCell="D1" sqref="D1:G2"/>
    </sheetView>
  </sheetViews>
  <sheetFormatPr defaultRowHeight="15.75" x14ac:dyDescent="0.25"/>
  <cols>
    <col min="1" max="1" width="31" style="16" customWidth="1"/>
    <col min="2" max="2" width="10.28515625" style="16" customWidth="1"/>
    <col min="3" max="4" width="4.28515625" style="76" customWidth="1"/>
    <col min="5" max="5" width="4.85546875" style="76" customWidth="1"/>
    <col min="6" max="6" width="8.140625" style="76" customWidth="1"/>
    <col min="7" max="7" width="10.28515625" style="16" customWidth="1"/>
  </cols>
  <sheetData>
    <row r="1" spans="1:7" x14ac:dyDescent="0.25">
      <c r="B1" s="62"/>
      <c r="C1" s="69"/>
      <c r="D1" s="85" t="s">
        <v>34</v>
      </c>
      <c r="E1" s="85"/>
      <c r="F1" s="85"/>
      <c r="G1" s="85"/>
    </row>
    <row r="2" spans="1:7" x14ac:dyDescent="0.25">
      <c r="B2" s="62"/>
      <c r="C2" s="69"/>
      <c r="D2" s="85"/>
      <c r="E2" s="85"/>
      <c r="F2" s="85"/>
      <c r="G2" s="85"/>
    </row>
    <row r="3" spans="1:7" x14ac:dyDescent="0.25">
      <c r="B3" s="62"/>
      <c r="C3" s="69"/>
      <c r="D3" s="85" t="s">
        <v>27</v>
      </c>
      <c r="E3" s="85"/>
      <c r="F3" s="85"/>
      <c r="G3" s="85"/>
    </row>
    <row r="4" spans="1:7" ht="16.5" thickBot="1" x14ac:dyDescent="0.3">
      <c r="A4" s="91" t="s">
        <v>20</v>
      </c>
      <c r="B4" s="91"/>
      <c r="C4" s="91"/>
      <c r="D4" s="91"/>
      <c r="E4" s="91"/>
      <c r="F4" s="91"/>
      <c r="G4" s="91"/>
    </row>
    <row r="5" spans="1:7" s="81" customFormat="1" ht="32.25" thickBot="1" x14ac:dyDescent="0.25">
      <c r="A5" s="77" t="s">
        <v>0</v>
      </c>
      <c r="B5" s="78" t="s">
        <v>16</v>
      </c>
      <c r="C5" s="70" t="s">
        <v>28</v>
      </c>
      <c r="D5" s="70" t="s">
        <v>29</v>
      </c>
      <c r="E5" s="70" t="s">
        <v>30</v>
      </c>
      <c r="F5" s="82" t="s">
        <v>1</v>
      </c>
      <c r="G5" s="80" t="s">
        <v>17</v>
      </c>
    </row>
    <row r="6" spans="1:7" ht="16.5" thickBot="1" x14ac:dyDescent="0.3">
      <c r="A6" s="88" t="s">
        <v>24</v>
      </c>
      <c r="B6" s="89"/>
      <c r="C6" s="89"/>
      <c r="D6" s="89"/>
      <c r="E6" s="89"/>
      <c r="F6" s="89"/>
      <c r="G6" s="90"/>
    </row>
    <row r="7" spans="1:7" x14ac:dyDescent="0.25">
      <c r="A7" s="4" t="s">
        <v>21</v>
      </c>
      <c r="B7" s="1">
        <v>50</v>
      </c>
      <c r="C7" s="37">
        <v>2.33</v>
      </c>
      <c r="D7" s="37">
        <v>3.73</v>
      </c>
      <c r="E7" s="37">
        <v>9.8000000000000007</v>
      </c>
      <c r="F7" s="37">
        <f>(E7*4)+(D7*9)+(C7*4)</f>
        <v>82.09</v>
      </c>
      <c r="G7" s="5">
        <v>5.46</v>
      </c>
    </row>
    <row r="8" spans="1:7" x14ac:dyDescent="0.25">
      <c r="A8" s="8" t="s">
        <v>22</v>
      </c>
      <c r="B8" s="10">
        <v>115</v>
      </c>
      <c r="C8" s="71">
        <v>16</v>
      </c>
      <c r="D8" s="71">
        <v>15</v>
      </c>
      <c r="E8" s="71">
        <v>13</v>
      </c>
      <c r="F8" s="37">
        <f>(E8*4)+(D8*9)+(C8*4)</f>
        <v>251</v>
      </c>
      <c r="G8" s="64">
        <v>31.96</v>
      </c>
    </row>
    <row r="9" spans="1:7" x14ac:dyDescent="0.25">
      <c r="A9" s="8" t="s">
        <v>12</v>
      </c>
      <c r="B9" s="10"/>
      <c r="C9" s="71"/>
      <c r="D9" s="71"/>
      <c r="E9" s="71"/>
      <c r="F9" s="37"/>
      <c r="G9" s="65">
        <v>1.47</v>
      </c>
    </row>
    <row r="10" spans="1:7" x14ac:dyDescent="0.25">
      <c r="A10" s="4" t="s">
        <v>14</v>
      </c>
      <c r="B10" s="1">
        <v>180</v>
      </c>
      <c r="C10" s="37">
        <v>6.5</v>
      </c>
      <c r="D10" s="37">
        <v>6.5</v>
      </c>
      <c r="E10" s="37">
        <v>45</v>
      </c>
      <c r="F10" s="37">
        <f>(E10*4)+(D10*9)+(C10*4)</f>
        <v>264.5</v>
      </c>
      <c r="G10" s="5">
        <v>10.29</v>
      </c>
    </row>
    <row r="11" spans="1:7" x14ac:dyDescent="0.25">
      <c r="A11" s="4" t="s">
        <v>26</v>
      </c>
      <c r="B11" s="1">
        <v>200</v>
      </c>
      <c r="C11" s="37">
        <v>0.5</v>
      </c>
      <c r="D11" s="37">
        <v>0.1</v>
      </c>
      <c r="E11" s="37">
        <v>17</v>
      </c>
      <c r="F11" s="37">
        <f>(E11*4)+(D11*9)+(C11*4)</f>
        <v>70.900000000000006</v>
      </c>
      <c r="G11" s="5">
        <v>4.55</v>
      </c>
    </row>
    <row r="12" spans="1:7" x14ac:dyDescent="0.25">
      <c r="A12" s="4" t="s">
        <v>8</v>
      </c>
      <c r="B12" s="1">
        <v>31</v>
      </c>
      <c r="C12" s="37">
        <v>2.2999999999999998</v>
      </c>
      <c r="D12" s="37">
        <v>0.2</v>
      </c>
      <c r="E12" s="37">
        <v>15</v>
      </c>
      <c r="F12" s="37">
        <f>(E12*4)+(D12*9)+(C12*4)</f>
        <v>71</v>
      </c>
      <c r="G12" s="5">
        <v>1.79</v>
      </c>
    </row>
    <row r="13" spans="1:7" x14ac:dyDescent="0.25">
      <c r="A13" s="4" t="s">
        <v>9</v>
      </c>
      <c r="B13" s="1">
        <v>25</v>
      </c>
      <c r="C13" s="37">
        <v>1.6</v>
      </c>
      <c r="D13" s="37">
        <v>1</v>
      </c>
      <c r="E13" s="37">
        <v>9.6</v>
      </c>
      <c r="F13" s="37">
        <v>54</v>
      </c>
      <c r="G13" s="5">
        <v>1.5</v>
      </c>
    </row>
    <row r="14" spans="1:7" x14ac:dyDescent="0.25">
      <c r="A14" s="7"/>
      <c r="B14" s="3">
        <f t="shared" ref="B14:G14" si="0">SUM(B7:B13)</f>
        <v>601</v>
      </c>
      <c r="C14" s="37">
        <f t="shared" si="0"/>
        <v>29.23</v>
      </c>
      <c r="D14" s="37">
        <f t="shared" si="0"/>
        <v>26.53</v>
      </c>
      <c r="E14" s="37">
        <f t="shared" si="0"/>
        <v>109.39999999999999</v>
      </c>
      <c r="F14" s="37">
        <f t="shared" si="0"/>
        <v>793.49</v>
      </c>
      <c r="G14" s="9">
        <f t="shared" si="0"/>
        <v>57.019999999999996</v>
      </c>
    </row>
    <row r="15" spans="1:7" x14ac:dyDescent="0.25">
      <c r="A15" s="13"/>
      <c r="B15" s="11"/>
      <c r="C15" s="72"/>
      <c r="D15" s="72"/>
      <c r="E15" s="72"/>
      <c r="F15" s="72"/>
      <c r="G15" s="12"/>
    </row>
    <row r="16" spans="1:7" x14ac:dyDescent="0.25">
      <c r="A16" s="13"/>
      <c r="B16" s="11"/>
      <c r="C16" s="72"/>
      <c r="D16" s="72"/>
      <c r="E16" s="72"/>
      <c r="F16" s="72"/>
      <c r="G16" s="12"/>
    </row>
    <row r="17" spans="1:7" ht="16.5" thickBot="1" x14ac:dyDescent="0.3">
      <c r="A17" s="13"/>
      <c r="B17" s="11"/>
      <c r="C17" s="72"/>
      <c r="D17" s="72"/>
      <c r="E17" s="72"/>
      <c r="F17" s="72"/>
      <c r="G17" s="12"/>
    </row>
    <row r="18" spans="1:7" ht="16.5" thickBot="1" x14ac:dyDescent="0.3">
      <c r="A18" s="88" t="s">
        <v>25</v>
      </c>
      <c r="B18" s="89"/>
      <c r="C18" s="89"/>
      <c r="D18" s="89"/>
      <c r="E18" s="89"/>
      <c r="F18" s="89"/>
      <c r="G18" s="90"/>
    </row>
    <row r="19" spans="1:7" x14ac:dyDescent="0.25">
      <c r="A19" s="4" t="s">
        <v>31</v>
      </c>
      <c r="B19" s="1">
        <v>60</v>
      </c>
      <c r="C19" s="61">
        <v>8.1</v>
      </c>
      <c r="D19" s="61">
        <v>2.5499999999999998</v>
      </c>
      <c r="E19" s="61">
        <v>21</v>
      </c>
      <c r="F19" s="61">
        <v>178.95</v>
      </c>
      <c r="G19" s="66">
        <v>29.44</v>
      </c>
    </row>
    <row r="20" spans="1:7" x14ac:dyDescent="0.25">
      <c r="A20" s="4" t="s">
        <v>23</v>
      </c>
      <c r="B20" s="1">
        <v>260</v>
      </c>
      <c r="C20" s="37">
        <v>2.16</v>
      </c>
      <c r="D20" s="37">
        <v>5.31</v>
      </c>
      <c r="E20" s="37">
        <v>13</v>
      </c>
      <c r="F20" s="37">
        <f>(E20*4)+(D20*9)+(C20*4)</f>
        <v>108.42999999999999</v>
      </c>
      <c r="G20" s="5">
        <v>13.93</v>
      </c>
    </row>
    <row r="21" spans="1:7" x14ac:dyDescent="0.25">
      <c r="A21" s="4" t="s">
        <v>19</v>
      </c>
      <c r="B21" s="1">
        <v>100</v>
      </c>
      <c r="C21" s="37">
        <v>13</v>
      </c>
      <c r="D21" s="37">
        <v>8.5</v>
      </c>
      <c r="E21" s="37">
        <v>15</v>
      </c>
      <c r="F21" s="37">
        <f>(E21*4)+(D21*9)+(C21*4)</f>
        <v>188.5</v>
      </c>
      <c r="G21" s="5">
        <v>61.48</v>
      </c>
    </row>
    <row r="22" spans="1:7" x14ac:dyDescent="0.25">
      <c r="A22" s="8" t="s">
        <v>32</v>
      </c>
      <c r="B22" s="1">
        <v>180</v>
      </c>
      <c r="C22" s="37">
        <v>3</v>
      </c>
      <c r="D22" s="37">
        <v>8.5</v>
      </c>
      <c r="E22" s="37">
        <v>29</v>
      </c>
      <c r="F22" s="37">
        <f>(E22*4)+(D22*9)+(C22*4)</f>
        <v>204.5</v>
      </c>
      <c r="G22" s="5">
        <v>22.98</v>
      </c>
    </row>
    <row r="23" spans="1:7" x14ac:dyDescent="0.25">
      <c r="A23" s="8" t="s">
        <v>15</v>
      </c>
      <c r="B23" s="1">
        <v>200</v>
      </c>
      <c r="C23" s="37">
        <v>0.5</v>
      </c>
      <c r="D23" s="37">
        <v>0.5</v>
      </c>
      <c r="E23" s="37">
        <v>20</v>
      </c>
      <c r="F23" s="37">
        <f>(E23*4)+(D23*9)+(C23*4)</f>
        <v>86.5</v>
      </c>
      <c r="G23" s="5">
        <v>10.28</v>
      </c>
    </row>
    <row r="24" spans="1:7" x14ac:dyDescent="0.25">
      <c r="A24" s="4" t="s">
        <v>8</v>
      </c>
      <c r="B24" s="1">
        <v>31</v>
      </c>
      <c r="C24" s="37">
        <v>2.2999999999999998</v>
      </c>
      <c r="D24" s="37">
        <v>0.2</v>
      </c>
      <c r="E24" s="37">
        <v>15</v>
      </c>
      <c r="F24" s="37">
        <f>(E24*4)+(D24*9)+(C24*4)</f>
        <v>71</v>
      </c>
      <c r="G24" s="5">
        <v>1.79</v>
      </c>
    </row>
    <row r="25" spans="1:7" x14ac:dyDescent="0.25">
      <c r="A25" s="4" t="s">
        <v>9</v>
      </c>
      <c r="B25" s="1">
        <v>25</v>
      </c>
      <c r="C25" s="37">
        <v>1.6</v>
      </c>
      <c r="D25" s="37">
        <v>1</v>
      </c>
      <c r="E25" s="37">
        <v>9.6</v>
      </c>
      <c r="F25" s="37">
        <v>54</v>
      </c>
      <c r="G25" s="5">
        <v>1.5</v>
      </c>
    </row>
    <row r="26" spans="1:7" x14ac:dyDescent="0.25">
      <c r="A26" s="8"/>
      <c r="B26" s="3">
        <f>SUM(B18:B25)</f>
        <v>856</v>
      </c>
      <c r="C26" s="37">
        <f>SUM(C18:C25)</f>
        <v>30.66</v>
      </c>
      <c r="D26" s="37">
        <f>SUM(D18:D25)</f>
        <v>26.56</v>
      </c>
      <c r="E26" s="37">
        <f>SUM(E18:E25)</f>
        <v>122.6</v>
      </c>
      <c r="F26" s="37">
        <f>SUM(F18:F25)</f>
        <v>891.88</v>
      </c>
      <c r="G26" s="9">
        <f>SUM(G19:G25)</f>
        <v>141.39999999999998</v>
      </c>
    </row>
    <row r="27" spans="1:7" x14ac:dyDescent="0.25">
      <c r="A27" s="67"/>
      <c r="B27" s="24"/>
      <c r="C27" s="73"/>
      <c r="D27" s="73"/>
      <c r="E27" s="73"/>
      <c r="F27" s="73"/>
      <c r="G27" s="68"/>
    </row>
    <row r="28" spans="1:7" ht="16.5" thickBot="1" x14ac:dyDescent="0.3">
      <c r="A28" s="22"/>
      <c r="B28" s="23"/>
      <c r="C28" s="74"/>
      <c r="D28" s="74"/>
      <c r="E28" s="74"/>
      <c r="F28" s="75" t="s">
        <v>11</v>
      </c>
      <c r="G28" s="21">
        <f>G14+G26</f>
        <v>198.41999999999996</v>
      </c>
    </row>
    <row r="29" spans="1:7" x14ac:dyDescent="0.25">
      <c r="A29" s="92" t="s">
        <v>33</v>
      </c>
      <c r="B29" s="92"/>
      <c r="C29" s="92"/>
      <c r="D29" s="92"/>
      <c r="E29" s="92"/>
      <c r="F29" s="92"/>
      <c r="G29" s="92"/>
    </row>
    <row r="30" spans="1:7" x14ac:dyDescent="0.25">
      <c r="A30" s="87" t="s">
        <v>6</v>
      </c>
      <c r="B30" s="87"/>
      <c r="C30" s="87"/>
      <c r="D30" s="87"/>
      <c r="E30" s="87"/>
      <c r="F30" s="87"/>
      <c r="G30" s="87"/>
    </row>
  </sheetData>
  <mergeCells count="7">
    <mergeCell ref="A4:G4"/>
    <mergeCell ref="D1:G2"/>
    <mergeCell ref="D3:G3"/>
    <mergeCell ref="A6:G6"/>
    <mergeCell ref="A29:G29"/>
    <mergeCell ref="A30:G30"/>
    <mergeCell ref="A18:G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2022-04-02T00:51:16Z</dcterms:modified>
</cp:coreProperties>
</file>