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/>
  </bookViews>
  <sheets>
    <sheet name="30" sheetId="6" r:id="rId1"/>
    <sheet name="30 овз" sheetId="7" r:id="rId2"/>
  </sheets>
  <calcPr calcId="152511" refMode="R1C1"/>
</workbook>
</file>

<file path=xl/calcChain.xml><?xml version="1.0" encoding="utf-8"?>
<calcChain xmlns="http://schemas.openxmlformats.org/spreadsheetml/2006/main">
  <c r="G17" i="6" l="1"/>
  <c r="O7" i="6"/>
  <c r="G19" i="6"/>
  <c r="G8" i="6"/>
  <c r="H14" i="6"/>
  <c r="G7" i="6"/>
  <c r="G10" i="6"/>
  <c r="G11" i="6"/>
  <c r="G12" i="6"/>
  <c r="G14" i="6"/>
  <c r="F14" i="6"/>
  <c r="E14" i="6"/>
  <c r="D14" i="6"/>
  <c r="C14" i="6"/>
  <c r="F7" i="7"/>
  <c r="H24" i="6"/>
  <c r="C24" i="6"/>
  <c r="O11" i="6"/>
  <c r="G14" i="7"/>
  <c r="G24" i="7"/>
  <c r="G26" i="7" s="1"/>
  <c r="F18" i="7"/>
  <c r="F24" i="7" s="1"/>
  <c r="F19" i="7"/>
  <c r="F20" i="7"/>
  <c r="F21" i="7"/>
  <c r="F22" i="7"/>
  <c r="E24" i="7"/>
  <c r="D24" i="7"/>
  <c r="C24" i="7"/>
  <c r="B24" i="7"/>
  <c r="F8" i="7"/>
  <c r="F10" i="7"/>
  <c r="F11" i="7"/>
  <c r="F12" i="7"/>
  <c r="F14" i="7"/>
  <c r="E14" i="7"/>
  <c r="D14" i="7"/>
  <c r="C14" i="7"/>
  <c r="B14" i="7"/>
  <c r="G18" i="6"/>
  <c r="E24" i="6"/>
  <c r="F24" i="6"/>
  <c r="G21" i="6"/>
  <c r="G24" i="6" s="1"/>
  <c r="G22" i="6"/>
  <c r="G23" i="6"/>
  <c r="D24" i="6"/>
  <c r="M14" i="6"/>
  <c r="N14" i="6"/>
  <c r="O8" i="6"/>
  <c r="O10" i="6"/>
  <c r="O12" i="6"/>
  <c r="O14" i="6"/>
  <c r="L14" i="6"/>
  <c r="P14" i="6"/>
  <c r="K14" i="6"/>
</calcChain>
</file>

<file path=xl/sharedStrings.xml><?xml version="1.0" encoding="utf-8"?>
<sst xmlns="http://schemas.openxmlformats.org/spreadsheetml/2006/main" count="74" uniqueCount="35">
  <si>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</si>
  <si>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</si>
  <si>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</si>
  <si>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</si>
  <si>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</si>
  <si>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</si>
  <si>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</si>
  <si>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</si>
  <si>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</si>
  <si>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</si>
  <si>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</si>
  <si>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с соусом красный основной</t>
  </si>
  <si>
    <t>Сок натуральный</t>
  </si>
  <si>
    <t>Рис припущенный</t>
  </si>
  <si>
    <t>Напиток из шиповника</t>
  </si>
  <si>
    <t>Выход (гр)</t>
  </si>
  <si>
    <t>Цена (руб)</t>
  </si>
  <si>
    <t>Рыба (филе) припущенная</t>
  </si>
  <si>
    <t xml:space="preserve">Салат из свеклы </t>
  </si>
  <si>
    <t xml:space="preserve">Тефтели c хлебом </t>
  </si>
  <si>
    <t xml:space="preserve">Щи со сметаной </t>
  </si>
  <si>
    <t>Завтрак (ОВЗ)</t>
  </si>
  <si>
    <t>Обед (ОВЗ)</t>
  </si>
  <si>
    <t xml:space="preserve">Чай с лимоном и сахаром </t>
  </si>
  <si>
    <t>_________________________</t>
  </si>
  <si>
    <t>б</t>
  </si>
  <si>
    <t>ж</t>
  </si>
  <si>
    <t>у</t>
  </si>
  <si>
    <t>Сельдь с з/горошком</t>
  </si>
  <si>
    <t>Рагу овощное</t>
  </si>
  <si>
    <t>Зав. производством УМП "Юнрос"_____________________________</t>
  </si>
  <si>
    <t>Меню на 30 сентября 2021г.</t>
  </si>
  <si>
    <t>№ р-ры</t>
  </si>
  <si>
    <t>Школа №_______4________</t>
  </si>
  <si>
    <t>Школа №___4____________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</si>
</sst>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2" fontId="1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2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5" fillId="2" borderId="10" xfId="0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2" borderId="0" xfId="0" applyFont="1" applyFill="1" applyAlignment="1"/>
    <xf numFmtId="0" fontId="6" fillId="2" borderId="1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 indent="1"/>
    </xf>
    <xf numFmtId="2" fontId="1" fillId="2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2" fontId="2" fillId="2" borderId="15" xfId="0" applyNumberFormat="1" applyFont="1" applyFill="1" applyBorder="1" applyAlignment="1">
      <alignment horizontal="center"/>
    </xf>
    <xf numFmtId="1" fontId="2" fillId="2" borderId="0" xfId="0" applyNumberFormat="1" applyFont="1" applyFill="1" applyAlignment="1"/>
    <xf numFmtId="1" fontId="6" fillId="2" borderId="13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/>
    <xf numFmtId="1" fontId="2" fillId="2" borderId="8" xfId="0" applyNumberFormat="1" applyFont="1" applyFill="1" applyBorder="1" applyAlignment="1">
      <alignment horizontal="center"/>
    </xf>
    <xf numFmtId="1" fontId="1" fillId="0" borderId="7" xfId="0" applyNumberFormat="1" applyFont="1" applyBorder="1"/>
    <xf numFmtId="1" fontId="2" fillId="0" borderId="7" xfId="0" applyNumberFormat="1" applyFont="1" applyBorder="1"/>
    <xf numFmtId="1" fontId="1" fillId="0" borderId="0" xfId="0" applyNumberFormat="1" applyFont="1"/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1" fontId="6" fillId="2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1" xfId="0" applyFont="1" applyFill="1" applyBorder="1"/>
    <xf numFmtId="2" fontId="1" fillId="2" borderId="2" xfId="0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2" fontId="1" fillId="2" borderId="2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9" fillId="2" borderId="27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2" fontId="8" fillId="2" borderId="31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75" workbookViewId="0">
      <selection activeCell="K2" sqref="K2:P2"/>
    </sheetView>
  </sheetViews>
  <sheetFormatPr defaultRowHeight="15.75" x14ac:dyDescent="0.25"/>
  <cols>
    <col min="1" max="1" width="5.5703125" style="73" customWidth="1"/>
    <col min="2" max="2" width="28.7109375" style="15" customWidth="1"/>
    <col min="3" max="3" width="10.28515625" style="15" customWidth="1"/>
    <col min="4" max="5" width="3.140625" style="27" customWidth="1"/>
    <col min="6" max="6" width="4.140625" style="27" customWidth="1"/>
    <col min="7" max="7" width="5.85546875" style="27" customWidth="1"/>
    <col min="8" max="8" width="9.85546875" style="23" customWidth="1"/>
    <col min="9" max="9" width="5.42578125" style="70" customWidth="1"/>
    <col min="10" max="10" width="28.28515625" style="15" customWidth="1"/>
    <col min="11" max="11" width="9.7109375" style="15" customWidth="1"/>
    <col min="12" max="13" width="3.140625" style="28" customWidth="1"/>
    <col min="14" max="14" width="4.140625" style="28" customWidth="1"/>
    <col min="15" max="15" width="5.85546875" style="28" customWidth="1"/>
    <col min="16" max="16" width="9.85546875" style="23" bestFit="1" customWidth="1"/>
  </cols>
  <sheetData>
    <row r="1" spans="1:16" x14ac:dyDescent="0.25">
      <c r="B1" s="14"/>
      <c r="K1" s="103"/>
      <c r="L1" s="103"/>
      <c r="M1" s="103"/>
      <c r="N1" s="103"/>
      <c r="O1" s="103"/>
      <c r="P1" s="103"/>
    </row>
    <row r="2" spans="1:16" x14ac:dyDescent="0.25">
      <c r="K2" s="103" t="s">
        <v>34</v>
      </c>
      <c r="L2" s="103"/>
      <c r="M2" s="103"/>
      <c r="N2" s="103"/>
      <c r="O2" s="103"/>
      <c r="P2" s="103"/>
    </row>
    <row r="3" spans="1:16" x14ac:dyDescent="0.25">
      <c r="K3" s="105" t="s">
        <v>3</v>
      </c>
      <c r="L3" s="105"/>
      <c r="M3" s="105"/>
      <c r="N3" s="105"/>
      <c r="O3" s="105"/>
      <c r="P3" s="105"/>
    </row>
    <row r="4" spans="1:16" ht="16.5" thickBot="1" x14ac:dyDescent="0.3">
      <c r="C4" s="104" t="s">
        <v>31</v>
      </c>
      <c r="D4" s="104"/>
      <c r="E4" s="104"/>
      <c r="F4" s="104"/>
      <c r="G4" s="104"/>
      <c r="H4" s="104"/>
      <c r="I4" s="104"/>
      <c r="J4" s="104"/>
    </row>
    <row r="5" spans="1:16" s="65" customFormat="1" ht="32.25" customHeight="1" thickBot="1" x14ac:dyDescent="0.25">
      <c r="A5" s="89" t="s">
        <v>32</v>
      </c>
      <c r="B5" s="61" t="s">
        <v>0</v>
      </c>
      <c r="C5" s="62" t="s">
        <v>15</v>
      </c>
      <c r="D5" s="47" t="s">
        <v>25</v>
      </c>
      <c r="E5" s="47" t="s">
        <v>26</v>
      </c>
      <c r="F5" s="47" t="s">
        <v>27</v>
      </c>
      <c r="G5" s="63" t="s">
        <v>1</v>
      </c>
      <c r="H5" s="64" t="s">
        <v>16</v>
      </c>
      <c r="I5" s="79" t="s">
        <v>32</v>
      </c>
      <c r="J5" s="61" t="s">
        <v>0</v>
      </c>
      <c r="K5" s="62" t="s">
        <v>15</v>
      </c>
      <c r="L5" s="47" t="s">
        <v>25</v>
      </c>
      <c r="M5" s="47" t="s">
        <v>26</v>
      </c>
      <c r="N5" s="47" t="s">
        <v>27</v>
      </c>
      <c r="O5" s="63" t="s">
        <v>1</v>
      </c>
      <c r="P5" s="64" t="s">
        <v>16</v>
      </c>
    </row>
    <row r="6" spans="1:16" ht="16.5" thickBot="1" x14ac:dyDescent="0.3">
      <c r="A6" s="100" t="s">
        <v>2</v>
      </c>
      <c r="B6" s="101"/>
      <c r="C6" s="101"/>
      <c r="D6" s="101"/>
      <c r="E6" s="101"/>
      <c r="F6" s="101"/>
      <c r="G6" s="101"/>
      <c r="H6" s="102"/>
      <c r="I6" s="100" t="s">
        <v>4</v>
      </c>
      <c r="J6" s="101"/>
      <c r="K6" s="101"/>
      <c r="L6" s="101"/>
      <c r="M6" s="101"/>
      <c r="N6" s="101"/>
      <c r="O6" s="101"/>
      <c r="P6" s="102"/>
    </row>
    <row r="7" spans="1:16" x14ac:dyDescent="0.25">
      <c r="A7" s="85">
        <v>50</v>
      </c>
      <c r="B7" s="74" t="s">
        <v>18</v>
      </c>
      <c r="C7" s="75">
        <v>50</v>
      </c>
      <c r="D7" s="80">
        <v>2</v>
      </c>
      <c r="E7" s="80">
        <v>3.2</v>
      </c>
      <c r="F7" s="80">
        <v>8.4</v>
      </c>
      <c r="G7" s="80">
        <f>(F7*4)+(E7*9)+(D7*4)</f>
        <v>70.400000000000006</v>
      </c>
      <c r="H7" s="77">
        <v>5.46</v>
      </c>
      <c r="I7" s="90">
        <v>50</v>
      </c>
      <c r="J7" s="74" t="s">
        <v>18</v>
      </c>
      <c r="K7" s="75">
        <v>100</v>
      </c>
      <c r="L7" s="76">
        <v>2.8</v>
      </c>
      <c r="M7" s="76">
        <v>4.4800000000000004</v>
      </c>
      <c r="N7" s="76">
        <v>11.76</v>
      </c>
      <c r="O7" s="76">
        <f>(N7*4)+(M7*9)+(L7*4)</f>
        <v>98.560000000000016</v>
      </c>
      <c r="P7" s="77">
        <v>10.92</v>
      </c>
    </row>
    <row r="8" spans="1:16" x14ac:dyDescent="0.25">
      <c r="A8" s="86">
        <v>461</v>
      </c>
      <c r="B8" s="7" t="s">
        <v>19</v>
      </c>
      <c r="C8" s="9">
        <v>115</v>
      </c>
      <c r="D8" s="55">
        <v>16</v>
      </c>
      <c r="E8" s="55">
        <v>15</v>
      </c>
      <c r="F8" s="55">
        <v>13</v>
      </c>
      <c r="G8" s="29">
        <f>(F8*4)+(E8*9)+(D8*4)</f>
        <v>251</v>
      </c>
      <c r="H8" s="49">
        <v>31.96</v>
      </c>
      <c r="I8" s="86">
        <v>461</v>
      </c>
      <c r="J8" s="7" t="s">
        <v>19</v>
      </c>
      <c r="K8" s="9">
        <v>115</v>
      </c>
      <c r="L8" s="55">
        <v>16</v>
      </c>
      <c r="M8" s="55">
        <v>15</v>
      </c>
      <c r="N8" s="55">
        <v>13</v>
      </c>
      <c r="O8" s="29">
        <f>(N8*4)+(M8*9)+(L8*4)</f>
        <v>251</v>
      </c>
      <c r="P8" s="49">
        <v>31.96</v>
      </c>
    </row>
    <row r="9" spans="1:16" x14ac:dyDescent="0.25">
      <c r="A9" s="86"/>
      <c r="B9" s="7" t="s">
        <v>11</v>
      </c>
      <c r="C9" s="9"/>
      <c r="D9" s="29"/>
      <c r="E9" s="29"/>
      <c r="F9" s="29"/>
      <c r="G9" s="29"/>
      <c r="H9" s="49">
        <v>1.47</v>
      </c>
      <c r="I9" s="86"/>
      <c r="J9" s="7" t="s">
        <v>11</v>
      </c>
      <c r="K9" s="9"/>
      <c r="L9" s="29"/>
      <c r="M9" s="29"/>
      <c r="N9" s="29"/>
      <c r="O9" s="29"/>
      <c r="P9" s="49">
        <v>1.47</v>
      </c>
    </row>
    <row r="10" spans="1:16" x14ac:dyDescent="0.25">
      <c r="A10" s="86">
        <v>512</v>
      </c>
      <c r="B10" s="3" t="s">
        <v>13</v>
      </c>
      <c r="C10" s="1">
        <v>150</v>
      </c>
      <c r="D10" s="29">
        <v>6</v>
      </c>
      <c r="E10" s="29">
        <v>6</v>
      </c>
      <c r="F10" s="29">
        <v>40</v>
      </c>
      <c r="G10" s="29">
        <f>(F10*4)+(E10*9)+(D10*4)</f>
        <v>238</v>
      </c>
      <c r="H10" s="4">
        <v>8.57</v>
      </c>
      <c r="I10" s="86">
        <v>512</v>
      </c>
      <c r="J10" s="3" t="s">
        <v>13</v>
      </c>
      <c r="K10" s="1">
        <v>150</v>
      </c>
      <c r="L10" s="29">
        <v>6</v>
      </c>
      <c r="M10" s="29">
        <v>6</v>
      </c>
      <c r="N10" s="29">
        <v>40</v>
      </c>
      <c r="O10" s="29">
        <f>(N10*4)+(M10*9)+(L10*4)</f>
        <v>238</v>
      </c>
      <c r="P10" s="4">
        <v>8.57</v>
      </c>
    </row>
    <row r="11" spans="1:16" x14ac:dyDescent="0.25">
      <c r="A11" s="86">
        <v>705</v>
      </c>
      <c r="B11" s="7" t="s">
        <v>14</v>
      </c>
      <c r="C11" s="1">
        <v>200</v>
      </c>
      <c r="D11" s="29">
        <v>0.5</v>
      </c>
      <c r="E11" s="29">
        <v>0.5</v>
      </c>
      <c r="F11" s="29">
        <v>20</v>
      </c>
      <c r="G11" s="29">
        <f>(F11*4)+(E11*9)+(D11*4)</f>
        <v>86.5</v>
      </c>
      <c r="H11" s="4">
        <v>10.28</v>
      </c>
      <c r="I11" s="86">
        <v>705</v>
      </c>
      <c r="J11" s="7" t="s">
        <v>14</v>
      </c>
      <c r="K11" s="1">
        <v>200</v>
      </c>
      <c r="L11" s="29">
        <v>0.5</v>
      </c>
      <c r="M11" s="29">
        <v>0.5</v>
      </c>
      <c r="N11" s="29">
        <v>20</v>
      </c>
      <c r="O11" s="29">
        <f>(N11*4)+(M11*9)+(L11*4)</f>
        <v>86.5</v>
      </c>
      <c r="P11" s="4">
        <v>10.28</v>
      </c>
    </row>
    <row r="12" spans="1:16" x14ac:dyDescent="0.25">
      <c r="A12" s="87"/>
      <c r="B12" s="3" t="s">
        <v>8</v>
      </c>
      <c r="C12" s="1">
        <v>39</v>
      </c>
      <c r="D12" s="29">
        <v>2.2999999999999998</v>
      </c>
      <c r="E12" s="29">
        <v>0.2</v>
      </c>
      <c r="F12" s="29">
        <v>15</v>
      </c>
      <c r="G12" s="29">
        <f>(F12*4)+(E12*9)+(D12*4)</f>
        <v>71</v>
      </c>
      <c r="H12" s="4">
        <v>2.2599999999999998</v>
      </c>
      <c r="I12" s="91"/>
      <c r="J12" s="3" t="s">
        <v>8</v>
      </c>
      <c r="K12" s="1">
        <v>48</v>
      </c>
      <c r="L12" s="29">
        <v>2.2999999999999998</v>
      </c>
      <c r="M12" s="29">
        <v>0.2</v>
      </c>
      <c r="N12" s="29">
        <v>15</v>
      </c>
      <c r="O12" s="29">
        <f>(N12*4)+(M12*9)+(L12*4)</f>
        <v>71</v>
      </c>
      <c r="P12" s="4">
        <v>2.79</v>
      </c>
    </row>
    <row r="13" spans="1:16" x14ac:dyDescent="0.25">
      <c r="A13" s="87"/>
      <c r="B13" s="7" t="s">
        <v>12</v>
      </c>
      <c r="C13" s="1">
        <v>200</v>
      </c>
      <c r="D13" s="69"/>
      <c r="E13" s="69"/>
      <c r="F13" s="69"/>
      <c r="G13" s="69"/>
      <c r="H13" s="13">
        <v>27.43</v>
      </c>
      <c r="I13" s="86"/>
      <c r="J13" s="3" t="s">
        <v>9</v>
      </c>
      <c r="K13" s="1">
        <v>50</v>
      </c>
      <c r="L13" s="29">
        <v>4</v>
      </c>
      <c r="M13" s="29">
        <v>2</v>
      </c>
      <c r="N13" s="29">
        <v>20</v>
      </c>
      <c r="O13" s="29">
        <v>108</v>
      </c>
      <c r="P13" s="4">
        <v>3</v>
      </c>
    </row>
    <row r="14" spans="1:16" x14ac:dyDescent="0.25">
      <c r="A14" s="87"/>
      <c r="B14" s="7"/>
      <c r="C14" s="2">
        <f t="shared" ref="C14:H14" si="0">SUM(C6:C13)</f>
        <v>754</v>
      </c>
      <c r="D14" s="45">
        <f t="shared" si="0"/>
        <v>26.8</v>
      </c>
      <c r="E14" s="45">
        <f t="shared" si="0"/>
        <v>24.9</v>
      </c>
      <c r="F14" s="45">
        <f t="shared" si="0"/>
        <v>96.4</v>
      </c>
      <c r="G14" s="45">
        <f t="shared" si="0"/>
        <v>716.9</v>
      </c>
      <c r="H14" s="8">
        <f t="shared" si="0"/>
        <v>87.43</v>
      </c>
      <c r="I14" s="92"/>
      <c r="J14" s="7"/>
      <c r="K14" s="2">
        <f t="shared" ref="K14:P14" si="1">SUM(K7:K13)</f>
        <v>663</v>
      </c>
      <c r="L14" s="29">
        <f t="shared" si="1"/>
        <v>31.6</v>
      </c>
      <c r="M14" s="29">
        <f t="shared" si="1"/>
        <v>28.18</v>
      </c>
      <c r="N14" s="29">
        <f t="shared" si="1"/>
        <v>119.75999999999999</v>
      </c>
      <c r="O14" s="29">
        <f t="shared" si="1"/>
        <v>853.06</v>
      </c>
      <c r="P14" s="8">
        <f t="shared" si="1"/>
        <v>68.990000000000009</v>
      </c>
    </row>
    <row r="15" spans="1:16" ht="16.5" thickBot="1" x14ac:dyDescent="0.3">
      <c r="A15" s="88"/>
      <c r="B15" s="81"/>
      <c r="C15" s="82"/>
      <c r="D15" s="83"/>
      <c r="E15" s="83"/>
      <c r="F15" s="83"/>
      <c r="G15" s="83"/>
      <c r="H15" s="84"/>
      <c r="I15" s="92"/>
      <c r="J15" s="16"/>
      <c r="K15" s="2"/>
      <c r="L15" s="24"/>
      <c r="M15" s="24"/>
      <c r="N15" s="24"/>
      <c r="O15" s="29"/>
      <c r="P15" s="8"/>
    </row>
    <row r="16" spans="1:16" ht="19.5" thickBot="1" x14ac:dyDescent="0.35">
      <c r="A16" s="100" t="s">
        <v>5</v>
      </c>
      <c r="B16" s="101"/>
      <c r="C16" s="101"/>
      <c r="D16" s="101"/>
      <c r="E16" s="101"/>
      <c r="F16" s="101"/>
      <c r="G16" s="101"/>
      <c r="H16" s="102"/>
      <c r="I16" s="93"/>
      <c r="J16" s="78"/>
      <c r="K16" s="71"/>
      <c r="L16" s="67"/>
      <c r="M16" s="24"/>
      <c r="N16" s="24"/>
      <c r="O16" s="24"/>
      <c r="P16" s="13"/>
    </row>
    <row r="17" spans="1:16" x14ac:dyDescent="0.25">
      <c r="A17" s="85">
        <v>50</v>
      </c>
      <c r="B17" s="74" t="s">
        <v>18</v>
      </c>
      <c r="C17" s="75">
        <v>50</v>
      </c>
      <c r="D17" s="80">
        <v>2</v>
      </c>
      <c r="E17" s="80">
        <v>3.2</v>
      </c>
      <c r="F17" s="80">
        <v>8.4</v>
      </c>
      <c r="G17" s="80">
        <f>(F17*4)+(E17*9)+(D17*4)</f>
        <v>70.400000000000006</v>
      </c>
      <c r="H17" s="77">
        <v>5.46</v>
      </c>
      <c r="I17" s="91"/>
      <c r="J17" s="35"/>
      <c r="K17" s="34"/>
      <c r="L17" s="39"/>
      <c r="M17" s="39"/>
      <c r="N17" s="39"/>
      <c r="O17" s="39"/>
      <c r="P17" s="5"/>
    </row>
    <row r="18" spans="1:16" x14ac:dyDescent="0.25">
      <c r="A18" s="86">
        <v>124</v>
      </c>
      <c r="B18" s="3" t="s">
        <v>20</v>
      </c>
      <c r="C18" s="1">
        <v>210</v>
      </c>
      <c r="D18" s="29">
        <v>1.71</v>
      </c>
      <c r="E18" s="29">
        <v>4.24</v>
      </c>
      <c r="F18" s="29">
        <v>10.37</v>
      </c>
      <c r="G18" s="29">
        <f>(F18*4)+(E18*9)+(D18*4)</f>
        <v>86.48</v>
      </c>
      <c r="H18" s="4">
        <v>11.53</v>
      </c>
      <c r="I18" s="94"/>
      <c r="J18" s="31"/>
      <c r="K18" s="32"/>
      <c r="L18" s="40"/>
      <c r="M18" s="40"/>
      <c r="N18" s="40"/>
      <c r="O18" s="41"/>
      <c r="P18" s="33"/>
    </row>
    <row r="19" spans="1:16" x14ac:dyDescent="0.25">
      <c r="A19" s="86">
        <v>461</v>
      </c>
      <c r="B19" s="7" t="s">
        <v>19</v>
      </c>
      <c r="C19" s="9">
        <v>115</v>
      </c>
      <c r="D19" s="55">
        <v>16</v>
      </c>
      <c r="E19" s="55">
        <v>15</v>
      </c>
      <c r="F19" s="55">
        <v>13</v>
      </c>
      <c r="G19" s="29">
        <f>(F19*4)+(E19*9)+(D19*4)</f>
        <v>251</v>
      </c>
      <c r="H19" s="49">
        <v>31.96</v>
      </c>
      <c r="I19" s="95"/>
      <c r="J19" s="3"/>
      <c r="K19" s="1"/>
      <c r="L19" s="24"/>
      <c r="M19" s="24"/>
      <c r="N19" s="24"/>
      <c r="O19" s="29"/>
      <c r="P19" s="4"/>
    </row>
    <row r="20" spans="1:16" x14ac:dyDescent="0.25">
      <c r="A20" s="86"/>
      <c r="B20" s="7" t="s">
        <v>11</v>
      </c>
      <c r="C20" s="9"/>
      <c r="D20" s="29"/>
      <c r="E20" s="29"/>
      <c r="F20" s="29"/>
      <c r="G20" s="29"/>
      <c r="H20" s="49">
        <v>1.47</v>
      </c>
      <c r="I20" s="95"/>
      <c r="J20" s="3"/>
      <c r="K20" s="1"/>
      <c r="L20" s="24"/>
      <c r="M20" s="24"/>
      <c r="N20" s="24"/>
      <c r="O20" s="29"/>
      <c r="P20" s="4"/>
    </row>
    <row r="21" spans="1:16" x14ac:dyDescent="0.25">
      <c r="A21" s="86">
        <v>512</v>
      </c>
      <c r="B21" s="3" t="s">
        <v>13</v>
      </c>
      <c r="C21" s="1">
        <v>150</v>
      </c>
      <c r="D21" s="29">
        <v>6</v>
      </c>
      <c r="E21" s="29">
        <v>6</v>
      </c>
      <c r="F21" s="29">
        <v>40</v>
      </c>
      <c r="G21" s="29">
        <f>(F21*4)+(E21*9)+(D21*4)</f>
        <v>238</v>
      </c>
      <c r="H21" s="4">
        <v>8.57</v>
      </c>
      <c r="I21" s="91"/>
      <c r="J21" s="72"/>
      <c r="K21" s="1"/>
      <c r="L21" s="24"/>
      <c r="M21" s="24"/>
      <c r="N21" s="24"/>
      <c r="O21" s="29"/>
      <c r="P21" s="4"/>
    </row>
    <row r="22" spans="1:16" x14ac:dyDescent="0.25">
      <c r="A22" s="86">
        <v>705</v>
      </c>
      <c r="B22" s="7" t="s">
        <v>14</v>
      </c>
      <c r="C22" s="1">
        <v>200</v>
      </c>
      <c r="D22" s="29">
        <v>0.5</v>
      </c>
      <c r="E22" s="29">
        <v>0.5</v>
      </c>
      <c r="F22" s="29">
        <v>20</v>
      </c>
      <c r="G22" s="29">
        <f>(F22*4)+(E22*9)+(D22*4)</f>
        <v>86.5</v>
      </c>
      <c r="H22" s="4">
        <v>10.28</v>
      </c>
      <c r="I22" s="91"/>
      <c r="J22" s="7"/>
      <c r="K22" s="1"/>
      <c r="L22" s="24"/>
      <c r="M22" s="24"/>
      <c r="N22" s="24"/>
      <c r="O22" s="29"/>
      <c r="P22" s="4"/>
    </row>
    <row r="23" spans="1:16" x14ac:dyDescent="0.25">
      <c r="A23" s="87"/>
      <c r="B23" s="3" t="s">
        <v>8</v>
      </c>
      <c r="C23" s="1">
        <v>33</v>
      </c>
      <c r="D23" s="29">
        <v>2.2999999999999998</v>
      </c>
      <c r="E23" s="29">
        <v>0.2</v>
      </c>
      <c r="F23" s="29">
        <v>15</v>
      </c>
      <c r="G23" s="29">
        <f>(F23*4)+(E23*9)+(D23*4)</f>
        <v>71</v>
      </c>
      <c r="H23" s="4">
        <v>1.93</v>
      </c>
      <c r="I23" s="91"/>
      <c r="J23" s="3"/>
      <c r="K23" s="1"/>
      <c r="L23" s="24"/>
      <c r="M23" s="24"/>
      <c r="N23" s="24"/>
      <c r="O23" s="29"/>
      <c r="P23" s="4"/>
    </row>
    <row r="24" spans="1:16" x14ac:dyDescent="0.25">
      <c r="A24" s="87"/>
      <c r="B24" s="7"/>
      <c r="C24" s="2">
        <f t="shared" ref="C24:H24" si="2">SUM(C17:C23)</f>
        <v>758</v>
      </c>
      <c r="D24" s="45">
        <f t="shared" si="2"/>
        <v>28.51</v>
      </c>
      <c r="E24" s="45">
        <f t="shared" si="2"/>
        <v>29.14</v>
      </c>
      <c r="F24" s="45">
        <f t="shared" si="2"/>
        <v>106.77</v>
      </c>
      <c r="G24" s="45">
        <f t="shared" si="2"/>
        <v>803.38</v>
      </c>
      <c r="H24" s="8">
        <f t="shared" si="2"/>
        <v>71.2</v>
      </c>
      <c r="I24" s="92"/>
      <c r="J24" s="3"/>
      <c r="K24" s="37"/>
      <c r="L24" s="42"/>
      <c r="M24" s="42"/>
      <c r="N24" s="42"/>
      <c r="O24" s="38"/>
      <c r="P24" s="25"/>
    </row>
    <row r="25" spans="1:16" ht="16.5" thickBot="1" x14ac:dyDescent="0.3">
      <c r="A25" s="88"/>
      <c r="B25" s="20"/>
      <c r="C25" s="21"/>
      <c r="D25" s="30"/>
      <c r="E25" s="30"/>
      <c r="F25" s="30"/>
      <c r="G25" s="30"/>
      <c r="H25" s="26"/>
      <c r="I25" s="96"/>
      <c r="J25" s="17"/>
      <c r="K25" s="18"/>
      <c r="L25" s="43"/>
      <c r="M25" s="43"/>
      <c r="N25" s="43"/>
      <c r="O25" s="44"/>
      <c r="P25" s="19"/>
    </row>
    <row r="26" spans="1:16" x14ac:dyDescent="0.25">
      <c r="B26" s="97" t="s">
        <v>7</v>
      </c>
      <c r="C26" s="97"/>
      <c r="D26" s="97"/>
      <c r="E26" s="97"/>
      <c r="F26" s="97"/>
      <c r="G26" s="97"/>
      <c r="H26" s="97"/>
      <c r="I26" s="98"/>
      <c r="J26" s="98"/>
      <c r="K26" s="98"/>
      <c r="L26" s="98"/>
      <c r="M26" s="98"/>
      <c r="N26" s="98"/>
      <c r="O26" s="98"/>
      <c r="P26" s="98"/>
    </row>
    <row r="27" spans="1:16" x14ac:dyDescent="0.25">
      <c r="B27" s="99" t="s">
        <v>6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</sheetData>
  <mergeCells count="9">
    <mergeCell ref="B26:P26"/>
    <mergeCell ref="B27:P27"/>
    <mergeCell ref="A16:H16"/>
    <mergeCell ref="A6:H6"/>
    <mergeCell ref="I6:P6"/>
    <mergeCell ref="K1:P1"/>
    <mergeCell ref="K2:P2"/>
    <mergeCell ref="C4:J4"/>
    <mergeCell ref="K3:P3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5" workbookViewId="0">
      <selection activeCell="D1" sqref="D1:G2"/>
    </sheetView>
  </sheetViews>
  <sheetFormatPr defaultRowHeight="15.75" x14ac:dyDescent="0.25"/>
  <cols>
    <col min="1" max="1" width="31" style="15" customWidth="1"/>
    <col min="2" max="2" width="10.28515625" style="15" customWidth="1"/>
    <col min="3" max="4" width="4.28515625" style="60" customWidth="1"/>
    <col min="5" max="5" width="4.85546875" style="60" customWidth="1"/>
    <col min="6" max="6" width="8.140625" style="60" customWidth="1"/>
    <col min="7" max="7" width="10.28515625" style="15" customWidth="1"/>
  </cols>
  <sheetData>
    <row r="1" spans="1:7" x14ac:dyDescent="0.25">
      <c r="B1" s="46"/>
      <c r="C1" s="53"/>
      <c r="D1" s="105" t="s">
        <v>33</v>
      </c>
      <c r="E1" s="105"/>
      <c r="F1" s="105"/>
      <c r="G1" s="105"/>
    </row>
    <row r="2" spans="1:7" x14ac:dyDescent="0.25">
      <c r="B2" s="46"/>
      <c r="C2" s="53"/>
      <c r="D2" s="105"/>
      <c r="E2" s="105"/>
      <c r="F2" s="105"/>
      <c r="G2" s="105"/>
    </row>
    <row r="3" spans="1:7" x14ac:dyDescent="0.25">
      <c r="B3" s="46"/>
      <c r="C3" s="53"/>
      <c r="D3" s="105" t="s">
        <v>24</v>
      </c>
      <c r="E3" s="105"/>
      <c r="F3" s="105"/>
      <c r="G3" s="105"/>
    </row>
    <row r="4" spans="1:7" ht="16.5" thickBot="1" x14ac:dyDescent="0.3">
      <c r="A4" s="106" t="s">
        <v>31</v>
      </c>
      <c r="B4" s="106"/>
      <c r="C4" s="106"/>
      <c r="D4" s="106"/>
      <c r="E4" s="106"/>
      <c r="F4" s="106"/>
      <c r="G4" s="106"/>
    </row>
    <row r="5" spans="1:7" s="65" customFormat="1" ht="32.25" thickBot="1" x14ac:dyDescent="0.25">
      <c r="A5" s="61" t="s">
        <v>0</v>
      </c>
      <c r="B5" s="62" t="s">
        <v>15</v>
      </c>
      <c r="C5" s="54" t="s">
        <v>25</v>
      </c>
      <c r="D5" s="54" t="s">
        <v>26</v>
      </c>
      <c r="E5" s="54" t="s">
        <v>27</v>
      </c>
      <c r="F5" s="66" t="s">
        <v>1</v>
      </c>
      <c r="G5" s="64" t="s">
        <v>16</v>
      </c>
    </row>
    <row r="6" spans="1:7" ht="16.5" thickBot="1" x14ac:dyDescent="0.3">
      <c r="A6" s="100" t="s">
        <v>21</v>
      </c>
      <c r="B6" s="101"/>
      <c r="C6" s="101"/>
      <c r="D6" s="101"/>
      <c r="E6" s="101"/>
      <c r="F6" s="101"/>
      <c r="G6" s="102"/>
    </row>
    <row r="7" spans="1:7" ht="18.75" x14ac:dyDescent="0.3">
      <c r="A7" s="68" t="s">
        <v>18</v>
      </c>
      <c r="B7" s="67">
        <v>50</v>
      </c>
      <c r="C7" s="24">
        <v>2</v>
      </c>
      <c r="D7" s="24">
        <v>4</v>
      </c>
      <c r="E7" s="24">
        <v>10</v>
      </c>
      <c r="F7" s="24">
        <f>(E7*4)+(D7*9)+(C7*4)</f>
        <v>84</v>
      </c>
      <c r="G7" s="36">
        <v>5.46</v>
      </c>
    </row>
    <row r="8" spans="1:7" x14ac:dyDescent="0.25">
      <c r="A8" s="7" t="s">
        <v>19</v>
      </c>
      <c r="B8" s="9">
        <v>115</v>
      </c>
      <c r="C8" s="55">
        <v>16</v>
      </c>
      <c r="D8" s="55">
        <v>15</v>
      </c>
      <c r="E8" s="55">
        <v>13</v>
      </c>
      <c r="F8" s="29">
        <f>(E8*4)+(D8*9)+(C8*4)</f>
        <v>251</v>
      </c>
      <c r="G8" s="48">
        <v>31.96</v>
      </c>
    </row>
    <row r="9" spans="1:7" x14ac:dyDescent="0.25">
      <c r="A9" s="7" t="s">
        <v>11</v>
      </c>
      <c r="B9" s="9"/>
      <c r="C9" s="55"/>
      <c r="D9" s="55"/>
      <c r="E9" s="55"/>
      <c r="F9" s="29"/>
      <c r="G9" s="49">
        <v>1.47</v>
      </c>
    </row>
    <row r="10" spans="1:7" x14ac:dyDescent="0.25">
      <c r="A10" s="3" t="s">
        <v>13</v>
      </c>
      <c r="B10" s="1">
        <v>180</v>
      </c>
      <c r="C10" s="29">
        <v>6.5</v>
      </c>
      <c r="D10" s="29">
        <v>6.5</v>
      </c>
      <c r="E10" s="29">
        <v>45</v>
      </c>
      <c r="F10" s="29">
        <f>(E10*4)+(D10*9)+(C10*4)</f>
        <v>264.5</v>
      </c>
      <c r="G10" s="4">
        <v>10.29</v>
      </c>
    </row>
    <row r="11" spans="1:7" x14ac:dyDescent="0.25">
      <c r="A11" s="3" t="s">
        <v>23</v>
      </c>
      <c r="B11" s="1">
        <v>200</v>
      </c>
      <c r="C11" s="29">
        <v>0.5</v>
      </c>
      <c r="D11" s="29">
        <v>0.1</v>
      </c>
      <c r="E11" s="29">
        <v>17</v>
      </c>
      <c r="F11" s="29">
        <f>(E11*4)+(D11*9)+(C11*4)</f>
        <v>70.900000000000006</v>
      </c>
      <c r="G11" s="4">
        <v>4.55</v>
      </c>
    </row>
    <row r="12" spans="1:7" x14ac:dyDescent="0.25">
      <c r="A12" s="3" t="s">
        <v>8</v>
      </c>
      <c r="B12" s="1">
        <v>31</v>
      </c>
      <c r="C12" s="29">
        <v>2.2999999999999998</v>
      </c>
      <c r="D12" s="29">
        <v>0.2</v>
      </c>
      <c r="E12" s="29">
        <v>15</v>
      </c>
      <c r="F12" s="29">
        <f>(E12*4)+(D12*9)+(C12*4)</f>
        <v>71</v>
      </c>
      <c r="G12" s="4">
        <v>1.79</v>
      </c>
    </row>
    <row r="13" spans="1:7" x14ac:dyDescent="0.25">
      <c r="A13" s="3" t="s">
        <v>9</v>
      </c>
      <c r="B13" s="1">
        <v>25</v>
      </c>
      <c r="C13" s="29">
        <v>1.6</v>
      </c>
      <c r="D13" s="29">
        <v>1</v>
      </c>
      <c r="E13" s="29">
        <v>9.6</v>
      </c>
      <c r="F13" s="29">
        <v>54</v>
      </c>
      <c r="G13" s="4">
        <v>1.5</v>
      </c>
    </row>
    <row r="14" spans="1:7" x14ac:dyDescent="0.25">
      <c r="A14" s="6"/>
      <c r="B14" s="2">
        <f t="shared" ref="B14:G14" si="0">SUM(B7:B13)</f>
        <v>601</v>
      </c>
      <c r="C14" s="29">
        <f t="shared" si="0"/>
        <v>28.900000000000002</v>
      </c>
      <c r="D14" s="29">
        <f t="shared" si="0"/>
        <v>26.8</v>
      </c>
      <c r="E14" s="29">
        <f t="shared" si="0"/>
        <v>109.6</v>
      </c>
      <c r="F14" s="29">
        <f t="shared" si="0"/>
        <v>795.4</v>
      </c>
      <c r="G14" s="8">
        <f t="shared" si="0"/>
        <v>57.019999999999996</v>
      </c>
    </row>
    <row r="15" spans="1:7" ht="16.5" thickBot="1" x14ac:dyDescent="0.3">
      <c r="A15" s="12"/>
      <c r="B15" s="10"/>
      <c r="C15" s="56"/>
      <c r="D15" s="56"/>
      <c r="E15" s="56"/>
      <c r="F15" s="56"/>
      <c r="G15" s="11"/>
    </row>
    <row r="16" spans="1:7" ht="16.5" thickBot="1" x14ac:dyDescent="0.3">
      <c r="A16" s="100" t="s">
        <v>22</v>
      </c>
      <c r="B16" s="101"/>
      <c r="C16" s="101"/>
      <c r="D16" s="101"/>
      <c r="E16" s="101"/>
      <c r="F16" s="101"/>
      <c r="G16" s="102"/>
    </row>
    <row r="17" spans="1:7" x14ac:dyDescent="0.25">
      <c r="A17" s="3" t="s">
        <v>28</v>
      </c>
      <c r="B17" s="1">
        <v>60</v>
      </c>
      <c r="C17" s="45">
        <v>8.1</v>
      </c>
      <c r="D17" s="45">
        <v>2.5499999999999998</v>
      </c>
      <c r="E17" s="45">
        <v>21</v>
      </c>
      <c r="F17" s="45">
        <v>178.95</v>
      </c>
      <c r="G17" s="50">
        <v>29.44</v>
      </c>
    </row>
    <row r="18" spans="1:7" x14ac:dyDescent="0.25">
      <c r="A18" s="3" t="s">
        <v>20</v>
      </c>
      <c r="B18" s="1">
        <v>260</v>
      </c>
      <c r="C18" s="29">
        <v>2.16</v>
      </c>
      <c r="D18" s="29">
        <v>5.31</v>
      </c>
      <c r="E18" s="29">
        <v>13</v>
      </c>
      <c r="F18" s="29">
        <f>(E18*4)+(D18*9)+(C18*4)</f>
        <v>108.42999999999999</v>
      </c>
      <c r="G18" s="4">
        <v>13.93</v>
      </c>
    </row>
    <row r="19" spans="1:7" x14ac:dyDescent="0.25">
      <c r="A19" s="3" t="s">
        <v>17</v>
      </c>
      <c r="B19" s="1">
        <v>100</v>
      </c>
      <c r="C19" s="29">
        <v>13</v>
      </c>
      <c r="D19" s="29">
        <v>8.5</v>
      </c>
      <c r="E19" s="29">
        <v>15</v>
      </c>
      <c r="F19" s="29">
        <f>(E19*4)+(D19*9)+(C19*4)</f>
        <v>188.5</v>
      </c>
      <c r="G19" s="4">
        <v>61.48</v>
      </c>
    </row>
    <row r="20" spans="1:7" x14ac:dyDescent="0.25">
      <c r="A20" s="7" t="s">
        <v>29</v>
      </c>
      <c r="B20" s="1">
        <v>180</v>
      </c>
      <c r="C20" s="29">
        <v>3</v>
      </c>
      <c r="D20" s="29">
        <v>8.5</v>
      </c>
      <c r="E20" s="29">
        <v>29</v>
      </c>
      <c r="F20" s="29">
        <f>(E20*4)+(D20*9)+(C20*4)</f>
        <v>204.5</v>
      </c>
      <c r="G20" s="4">
        <v>22.98</v>
      </c>
    </row>
    <row r="21" spans="1:7" x14ac:dyDescent="0.25">
      <c r="A21" s="7" t="s">
        <v>14</v>
      </c>
      <c r="B21" s="1">
        <v>200</v>
      </c>
      <c r="C21" s="29">
        <v>0.5</v>
      </c>
      <c r="D21" s="29">
        <v>0.5</v>
      </c>
      <c r="E21" s="29">
        <v>20</v>
      </c>
      <c r="F21" s="29">
        <f>(E21*4)+(D21*9)+(C21*4)</f>
        <v>86.5</v>
      </c>
      <c r="G21" s="4">
        <v>10.28</v>
      </c>
    </row>
    <row r="22" spans="1:7" x14ac:dyDescent="0.25">
      <c r="A22" s="3" t="s">
        <v>8</v>
      </c>
      <c r="B22" s="1">
        <v>31</v>
      </c>
      <c r="C22" s="29">
        <v>2.2999999999999998</v>
      </c>
      <c r="D22" s="29">
        <v>0.2</v>
      </c>
      <c r="E22" s="29">
        <v>15</v>
      </c>
      <c r="F22" s="29">
        <f>(E22*4)+(D22*9)+(C22*4)</f>
        <v>71</v>
      </c>
      <c r="G22" s="4">
        <v>1.79</v>
      </c>
    </row>
    <row r="23" spans="1:7" x14ac:dyDescent="0.25">
      <c r="A23" s="3" t="s">
        <v>9</v>
      </c>
      <c r="B23" s="1">
        <v>52</v>
      </c>
      <c r="C23" s="29">
        <v>4</v>
      </c>
      <c r="D23" s="29">
        <v>2</v>
      </c>
      <c r="E23" s="29">
        <v>20</v>
      </c>
      <c r="F23" s="29">
        <v>108</v>
      </c>
      <c r="G23" s="4">
        <v>3.07</v>
      </c>
    </row>
    <row r="24" spans="1:7" x14ac:dyDescent="0.25">
      <c r="A24" s="7"/>
      <c r="B24" s="2">
        <f>SUM(B16:B23)</f>
        <v>883</v>
      </c>
      <c r="C24" s="29">
        <f>SUM(C16:C23)</f>
        <v>33.06</v>
      </c>
      <c r="D24" s="29">
        <f>SUM(D16:D23)</f>
        <v>27.56</v>
      </c>
      <c r="E24" s="29">
        <f>SUM(E16:E23)</f>
        <v>133</v>
      </c>
      <c r="F24" s="29">
        <f>SUM(F16:F23)</f>
        <v>945.88</v>
      </c>
      <c r="G24" s="8">
        <f>SUM(G17:G23)</f>
        <v>142.96999999999997</v>
      </c>
    </row>
    <row r="25" spans="1:7" x14ac:dyDescent="0.25">
      <c r="A25" s="51"/>
      <c r="B25" s="22"/>
      <c r="C25" s="57"/>
      <c r="D25" s="57"/>
      <c r="E25" s="57"/>
      <c r="F25" s="57"/>
      <c r="G25" s="52"/>
    </row>
    <row r="26" spans="1:7" ht="16.5" thickBot="1" x14ac:dyDescent="0.3">
      <c r="A26" s="20"/>
      <c r="B26" s="21"/>
      <c r="C26" s="58"/>
      <c r="D26" s="58"/>
      <c r="E26" s="58"/>
      <c r="F26" s="59" t="s">
        <v>10</v>
      </c>
      <c r="G26" s="19">
        <f>G14+G24</f>
        <v>199.98999999999995</v>
      </c>
    </row>
    <row r="27" spans="1:7" x14ac:dyDescent="0.25">
      <c r="A27" s="97" t="s">
        <v>30</v>
      </c>
      <c r="B27" s="97"/>
      <c r="C27" s="97"/>
      <c r="D27" s="97"/>
      <c r="E27" s="97"/>
      <c r="F27" s="97"/>
      <c r="G27" s="97"/>
    </row>
    <row r="28" spans="1:7" x14ac:dyDescent="0.25">
      <c r="A28" s="99" t="s">
        <v>6</v>
      </c>
      <c r="B28" s="99"/>
      <c r="C28" s="99"/>
      <c r="D28" s="99"/>
      <c r="E28" s="99"/>
      <c r="F28" s="99"/>
      <c r="G28" s="99"/>
    </row>
  </sheetData>
  <mergeCells count="7">
    <mergeCell ref="A28:G28"/>
    <mergeCell ref="A16:G16"/>
    <mergeCell ref="A4:G4"/>
    <mergeCell ref="D1:G2"/>
    <mergeCell ref="D3:G3"/>
    <mergeCell ref="A6:G6"/>
    <mergeCell ref="A27:G2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30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2022-04-02T01:19:35Z</dcterms:modified>
</cp:coreProperties>
</file>