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/>
  </bookViews>
  <sheets>
    <sheet name="1" sheetId="8" r:id="rId1"/>
    <sheet name="1 овз" sheetId="9" r:id="rId2"/>
  </sheets>
  <calcPr calcId="152511" refMode="R1C1"/>
</workbook>
</file>

<file path=xl/calcChain.xml><?xml version="1.0" encoding="utf-8"?>
<calcChain xmlns="http://schemas.openxmlformats.org/spreadsheetml/2006/main">
  <c r="G19" i="9" l="1"/>
  <c r="G24" i="9" s="1"/>
  <c r="O8" i="8"/>
  <c r="G20" i="8"/>
  <c r="G8" i="8"/>
  <c r="H12" i="9"/>
  <c r="E12" i="9"/>
  <c r="F12" i="9"/>
  <c r="D12" i="9"/>
  <c r="C12" i="9"/>
  <c r="C26" i="8"/>
  <c r="C14" i="8"/>
  <c r="H14" i="8"/>
  <c r="H26" i="8"/>
  <c r="G18" i="8"/>
  <c r="G26" i="8" s="1"/>
  <c r="G19" i="8"/>
  <c r="G22" i="8"/>
  <c r="F26" i="8"/>
  <c r="E26" i="8"/>
  <c r="D26" i="8"/>
  <c r="G7" i="8"/>
  <c r="G10" i="8"/>
  <c r="G14" i="8" s="1"/>
  <c r="F14" i="8"/>
  <c r="E14" i="8"/>
  <c r="D14" i="8"/>
  <c r="P13" i="8"/>
  <c r="O7" i="8"/>
  <c r="O10" i="8"/>
  <c r="O13" i="8"/>
  <c r="N13" i="8"/>
  <c r="M13" i="8"/>
  <c r="L13" i="8"/>
  <c r="K13" i="8"/>
  <c r="H24" i="9"/>
  <c r="H26" i="9"/>
  <c r="G17" i="9"/>
  <c r="G20" i="9"/>
  <c r="G21" i="9"/>
  <c r="G22" i="9"/>
  <c r="F24" i="9"/>
  <c r="E24" i="9"/>
  <c r="D24" i="9"/>
  <c r="C24" i="9"/>
  <c r="G7" i="9"/>
  <c r="G12" i="9" s="1"/>
  <c r="G9" i="9"/>
</calcChain>
</file>

<file path=xl/sharedStrings.xml><?xml version="1.0" encoding="utf-8"?>
<sst xmlns="http://schemas.openxmlformats.org/spreadsheetml/2006/main" count="74" uniqueCount="35">
  <si>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</si>
  <si>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</si>
  <si>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</si>
  <si>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</si>
  <si>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</si>
  <si>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</si>
  <si>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</si>
  <si>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Хлеб пшеничный</t>
  </si>
  <si>
    <t xml:space="preserve">Хлеб ржаной </t>
  </si>
  <si>
    <t>Чай с сахаром</t>
  </si>
  <si>
    <t>Итого</t>
  </si>
  <si>
    <t>Сок натуральный</t>
  </si>
  <si>
    <t>Выход (гр)</t>
  </si>
  <si>
    <t>Цена (руб)</t>
  </si>
  <si>
    <t>Завтрак (ОВЗ)</t>
  </si>
  <si>
    <t>Обед (ОВЗ)</t>
  </si>
  <si>
    <t>_________________________</t>
  </si>
  <si>
    <t>б</t>
  </si>
  <si>
    <t>ж</t>
  </si>
  <si>
    <t>у</t>
  </si>
  <si>
    <t>Бутерброд горячий с сыром</t>
  </si>
  <si>
    <t>Каша молочная овсяная</t>
  </si>
  <si>
    <t>Кисель из вар. облепихи</t>
  </si>
  <si>
    <t>Салат витаминный</t>
  </si>
  <si>
    <t>Суп картофельный с рыбн. консервами</t>
  </si>
  <si>
    <t>Куриные окорочка отварные</t>
  </si>
  <si>
    <t>Картофельное пюре</t>
  </si>
  <si>
    <t>Компот с/ф курага</t>
  </si>
  <si>
    <t>Меню на 1 октября 2021г.</t>
  </si>
  <si>
    <t>№ р-ры</t>
  </si>
  <si>
    <t>04/с.246</t>
  </si>
  <si>
    <t>Школа №_____4________</t>
  </si>
  <si>
    <t>Зав. производством УМП "Юнрос"Иванова Л.В.________________________</t>
  </si>
  <si>
    <t>Школа №______4_________</t>
  </si>
  <si>
    <t>Зав. производством УМП "Юнрос"_Иванова Л.В._____________________________________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</si>
</sst>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2" fontId="1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2" xfId="0" applyFont="1" applyFill="1" applyBorder="1"/>
    <xf numFmtId="2" fontId="2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2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6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/>
    <xf numFmtId="2" fontId="5" fillId="2" borderId="3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8" xfId="0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2" fillId="2" borderId="0" xfId="0" applyFont="1" applyFill="1" applyAlignment="1"/>
    <xf numFmtId="0" fontId="7" fillId="2" borderId="10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/>
    <xf numFmtId="1" fontId="1" fillId="0" borderId="1" xfId="0" applyNumberFormat="1" applyFont="1" applyBorder="1"/>
    <xf numFmtId="1" fontId="2" fillId="2" borderId="6" xfId="0" applyNumberFormat="1" applyFont="1" applyFill="1" applyBorder="1" applyAlignment="1">
      <alignment horizontal="center"/>
    </xf>
    <xf numFmtId="1" fontId="1" fillId="0" borderId="5" xfId="0" applyNumberFormat="1" applyFont="1" applyBorder="1"/>
    <xf numFmtId="1" fontId="2" fillId="0" borderId="5" xfId="0" applyNumberFormat="1" applyFont="1" applyBorder="1"/>
    <xf numFmtId="1" fontId="1" fillId="0" borderId="0" xfId="0" applyNumberFormat="1" applyFont="1"/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indent="2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1" fontId="6" fillId="0" borderId="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/>
    </xf>
    <xf numFmtId="2" fontId="9" fillId="2" borderId="26" xfId="0" applyNumberFormat="1" applyFont="1" applyFill="1" applyBorder="1" applyAlignment="1">
      <alignment horizontal="center"/>
    </xf>
    <xf numFmtId="2" fontId="10" fillId="2" borderId="26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9" fillId="2" borderId="27" xfId="0" applyNumberFormat="1" applyFont="1" applyFill="1" applyBorder="1" applyAlignment="1">
      <alignment horizontal="center" vertical="center"/>
    </xf>
    <xf numFmtId="2" fontId="10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/>
    <xf numFmtId="0" fontId="1" fillId="2" borderId="22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" fillId="2" borderId="3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left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/>
    <xf numFmtId="0" fontId="8" fillId="2" borderId="36" xfId="0" applyFont="1" applyFill="1" applyBorder="1"/>
    <xf numFmtId="0" fontId="1" fillId="2" borderId="37" xfId="0" applyFont="1" applyFill="1" applyBorder="1"/>
    <xf numFmtId="0" fontId="8" fillId="2" borderId="3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/>
    <xf numFmtId="0" fontId="1" fillId="0" borderId="33" xfId="0" applyFont="1" applyBorder="1"/>
    <xf numFmtId="0" fontId="9" fillId="2" borderId="4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22" xfId="0" applyFont="1" applyFill="1" applyBorder="1"/>
    <xf numFmtId="0" fontId="2" fillId="0" borderId="0" xfId="0" applyFont="1" applyAlignment="1"/>
    <xf numFmtId="1" fontId="7" fillId="2" borderId="24" xfId="0" applyNumberFormat="1" applyFont="1" applyFill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/>
    </xf>
    <xf numFmtId="0" fontId="8" fillId="2" borderId="43" xfId="0" applyFont="1" applyFill="1" applyBorder="1"/>
    <xf numFmtId="1" fontId="1" fillId="0" borderId="6" xfId="0" applyNumberFormat="1" applyFont="1" applyBorder="1"/>
    <xf numFmtId="0" fontId="1" fillId="0" borderId="11" xfId="0" applyFont="1" applyBorder="1"/>
    <xf numFmtId="1" fontId="6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B27" sqref="B27:P27"/>
    </sheetView>
  </sheetViews>
  <sheetFormatPr defaultRowHeight="15.75" x14ac:dyDescent="0.25"/>
  <cols>
    <col min="1" max="1" width="5.85546875" style="69" customWidth="1"/>
    <col min="2" max="2" width="31.28515625" style="13" customWidth="1"/>
    <col min="3" max="3" width="10.28515625" style="13" customWidth="1"/>
    <col min="4" max="4" width="3.140625" style="21" customWidth="1"/>
    <col min="5" max="5" width="3.140625" style="21" bestFit="1" customWidth="1"/>
    <col min="6" max="6" width="4.140625" style="21" bestFit="1" customWidth="1"/>
    <col min="7" max="7" width="5.85546875" style="21" bestFit="1" customWidth="1"/>
    <col min="8" max="8" width="9.85546875" style="18" customWidth="1"/>
    <col min="9" max="9" width="5.42578125" style="70" customWidth="1"/>
    <col min="10" max="10" width="31.28515625" style="13" customWidth="1"/>
    <col min="11" max="11" width="9.7109375" style="13" customWidth="1"/>
    <col min="12" max="13" width="3.140625" style="22" bestFit="1" customWidth="1"/>
    <col min="14" max="14" width="4.140625" style="22" bestFit="1" customWidth="1"/>
    <col min="15" max="15" width="5.85546875" style="22" bestFit="1" customWidth="1"/>
    <col min="16" max="16" width="9.85546875" style="18" bestFit="1" customWidth="1"/>
  </cols>
  <sheetData>
    <row r="1" spans="1:16" x14ac:dyDescent="0.25">
      <c r="B1" s="12"/>
      <c r="K1" s="122"/>
      <c r="L1" s="122"/>
      <c r="M1" s="122"/>
      <c r="N1" s="122"/>
      <c r="O1" s="122"/>
      <c r="P1" s="122"/>
    </row>
    <row r="2" spans="1:16" x14ac:dyDescent="0.25">
      <c r="K2" s="122" t="s">
        <v>33</v>
      </c>
      <c r="L2" s="122"/>
      <c r="M2" s="122"/>
      <c r="N2" s="122"/>
      <c r="O2" s="122"/>
      <c r="P2" s="122"/>
    </row>
    <row r="3" spans="1:16" x14ac:dyDescent="0.25">
      <c r="K3" s="124" t="s">
        <v>3</v>
      </c>
      <c r="L3" s="124"/>
      <c r="M3" s="124"/>
      <c r="N3" s="124"/>
      <c r="O3" s="124"/>
      <c r="P3" s="124"/>
    </row>
    <row r="4" spans="1:16" ht="16.5" thickBot="1" x14ac:dyDescent="0.3">
      <c r="C4" s="123" t="s">
        <v>28</v>
      </c>
      <c r="D4" s="123"/>
      <c r="E4" s="123"/>
      <c r="F4" s="123"/>
      <c r="G4" s="123"/>
      <c r="H4" s="123"/>
      <c r="I4" s="123"/>
      <c r="J4" s="123"/>
    </row>
    <row r="5" spans="1:16" s="52" customFormat="1" ht="32.25" customHeight="1" thickBot="1" x14ac:dyDescent="0.25">
      <c r="A5" s="101" t="s">
        <v>29</v>
      </c>
      <c r="B5" s="64" t="s">
        <v>0</v>
      </c>
      <c r="C5" s="65" t="s">
        <v>12</v>
      </c>
      <c r="D5" s="66" t="s">
        <v>17</v>
      </c>
      <c r="E5" s="66" t="s">
        <v>18</v>
      </c>
      <c r="F5" s="66" t="s">
        <v>19</v>
      </c>
      <c r="G5" s="67" t="s">
        <v>1</v>
      </c>
      <c r="H5" s="68" t="s">
        <v>13</v>
      </c>
      <c r="I5" s="95" t="s">
        <v>29</v>
      </c>
      <c r="J5" s="48" t="s">
        <v>0</v>
      </c>
      <c r="K5" s="49" t="s">
        <v>12</v>
      </c>
      <c r="L5" s="39" t="s">
        <v>17</v>
      </c>
      <c r="M5" s="39" t="s">
        <v>18</v>
      </c>
      <c r="N5" s="39" t="s">
        <v>19</v>
      </c>
      <c r="O5" s="50" t="s">
        <v>1</v>
      </c>
      <c r="P5" s="51" t="s">
        <v>13</v>
      </c>
    </row>
    <row r="6" spans="1:16" ht="16.5" thickBot="1" x14ac:dyDescent="0.3">
      <c r="A6" s="119" t="s">
        <v>2</v>
      </c>
      <c r="B6" s="120"/>
      <c r="C6" s="120"/>
      <c r="D6" s="120"/>
      <c r="E6" s="120"/>
      <c r="F6" s="120"/>
      <c r="G6" s="120"/>
      <c r="H6" s="121"/>
      <c r="I6" s="119" t="s">
        <v>4</v>
      </c>
      <c r="J6" s="120"/>
      <c r="K6" s="120"/>
      <c r="L6" s="120"/>
      <c r="M6" s="120"/>
      <c r="N6" s="120"/>
      <c r="O6" s="120"/>
      <c r="P6" s="121"/>
    </row>
    <row r="7" spans="1:16" x14ac:dyDescent="0.25">
      <c r="A7" s="104">
        <v>40</v>
      </c>
      <c r="B7" s="102" t="s">
        <v>23</v>
      </c>
      <c r="C7" s="25">
        <v>60</v>
      </c>
      <c r="D7" s="36">
        <v>0.5</v>
      </c>
      <c r="E7" s="36">
        <v>4.5</v>
      </c>
      <c r="F7" s="36">
        <v>9</v>
      </c>
      <c r="G7" s="36">
        <f>(F7*4)+(E7*9)+(D7*4)</f>
        <v>78.5</v>
      </c>
      <c r="H7" s="26">
        <v>9.73</v>
      </c>
      <c r="I7" s="71">
        <v>40</v>
      </c>
      <c r="J7" s="3" t="s">
        <v>23</v>
      </c>
      <c r="K7" s="1">
        <v>60</v>
      </c>
      <c r="L7" s="23">
        <v>0.5</v>
      </c>
      <c r="M7" s="23">
        <v>4.5</v>
      </c>
      <c r="N7" s="23">
        <v>9</v>
      </c>
      <c r="O7" s="23">
        <f>(N7*4)+(M7*9)+(L7*4)</f>
        <v>78.5</v>
      </c>
      <c r="P7" s="4">
        <v>9.73</v>
      </c>
    </row>
    <row r="8" spans="1:16" x14ac:dyDescent="0.25">
      <c r="A8" s="100">
        <v>487</v>
      </c>
      <c r="B8" s="59" t="s">
        <v>25</v>
      </c>
      <c r="C8" s="1">
        <v>100</v>
      </c>
      <c r="D8" s="23">
        <v>37</v>
      </c>
      <c r="E8" s="23">
        <v>11</v>
      </c>
      <c r="F8" s="23">
        <v>0</v>
      </c>
      <c r="G8" s="23">
        <f>(F8*4)+(E8*9)+(D8*4)</f>
        <v>247</v>
      </c>
      <c r="H8" s="4">
        <v>42.01</v>
      </c>
      <c r="I8" s="100">
        <v>487</v>
      </c>
      <c r="J8" s="59" t="s">
        <v>25</v>
      </c>
      <c r="K8" s="1">
        <v>100</v>
      </c>
      <c r="L8" s="23">
        <v>37</v>
      </c>
      <c r="M8" s="23">
        <v>11</v>
      </c>
      <c r="N8" s="23">
        <v>0</v>
      </c>
      <c r="O8" s="23">
        <f>(N8*4)+(M8*9)+(L8*4)</f>
        <v>247</v>
      </c>
      <c r="P8" s="4">
        <v>42.01</v>
      </c>
    </row>
    <row r="9" spans="1:16" x14ac:dyDescent="0.25">
      <c r="A9" s="100">
        <v>520</v>
      </c>
      <c r="B9" s="59" t="s">
        <v>26</v>
      </c>
      <c r="C9" s="1">
        <v>150</v>
      </c>
      <c r="D9" s="63">
        <v>2.97</v>
      </c>
      <c r="E9" s="63">
        <v>5.3</v>
      </c>
      <c r="F9" s="63">
        <v>26.1</v>
      </c>
      <c r="G9" s="63">
        <v>164</v>
      </c>
      <c r="H9" s="72">
        <v>17.68</v>
      </c>
      <c r="I9" s="73">
        <v>520</v>
      </c>
      <c r="J9" s="3" t="s">
        <v>26</v>
      </c>
      <c r="K9" s="1">
        <v>150</v>
      </c>
      <c r="L9" s="55">
        <v>2.97</v>
      </c>
      <c r="M9" s="55">
        <v>5.3</v>
      </c>
      <c r="N9" s="55">
        <v>26.1</v>
      </c>
      <c r="O9" s="56">
        <v>164</v>
      </c>
      <c r="P9" s="53">
        <v>17.68</v>
      </c>
    </row>
    <row r="10" spans="1:16" x14ac:dyDescent="0.25">
      <c r="A10" s="100">
        <v>685</v>
      </c>
      <c r="B10" s="59" t="s">
        <v>9</v>
      </c>
      <c r="C10" s="1">
        <v>200</v>
      </c>
      <c r="D10" s="23">
        <v>0</v>
      </c>
      <c r="E10" s="23">
        <v>0</v>
      </c>
      <c r="F10" s="23">
        <v>15</v>
      </c>
      <c r="G10" s="23">
        <f>(F10*4)+(E10*9)+(D10*4)</f>
        <v>60</v>
      </c>
      <c r="H10" s="4">
        <v>2.2000000000000002</v>
      </c>
      <c r="I10" s="73">
        <v>685</v>
      </c>
      <c r="J10" s="3" t="s">
        <v>9</v>
      </c>
      <c r="K10" s="1">
        <v>200</v>
      </c>
      <c r="L10" s="23">
        <v>0</v>
      </c>
      <c r="M10" s="23">
        <v>0</v>
      </c>
      <c r="N10" s="23">
        <v>15</v>
      </c>
      <c r="O10" s="23">
        <f>(N10*4)+(M10*9)+(L10*4)</f>
        <v>60</v>
      </c>
      <c r="P10" s="4">
        <v>2.2000000000000002</v>
      </c>
    </row>
    <row r="11" spans="1:16" x14ac:dyDescent="0.25">
      <c r="A11" s="96"/>
      <c r="B11" s="59" t="s">
        <v>7</v>
      </c>
      <c r="C11" s="1">
        <v>31</v>
      </c>
      <c r="D11" s="23">
        <v>2.2999999999999998</v>
      </c>
      <c r="E11" s="23">
        <v>0.2</v>
      </c>
      <c r="F11" s="23">
        <v>15</v>
      </c>
      <c r="G11" s="23">
        <v>71</v>
      </c>
      <c r="H11" s="4">
        <v>1.79</v>
      </c>
      <c r="I11" s="74"/>
      <c r="J11" s="3" t="s">
        <v>7</v>
      </c>
      <c r="K11" s="1">
        <v>31</v>
      </c>
      <c r="L11" s="23">
        <v>2.2999999999999998</v>
      </c>
      <c r="M11" s="23">
        <v>0.2</v>
      </c>
      <c r="N11" s="23">
        <v>15</v>
      </c>
      <c r="O11" s="23">
        <v>71</v>
      </c>
      <c r="P11" s="4">
        <v>1.79</v>
      </c>
    </row>
    <row r="12" spans="1:16" x14ac:dyDescent="0.25">
      <c r="A12" s="96"/>
      <c r="B12" s="59" t="s">
        <v>8</v>
      </c>
      <c r="C12" s="1">
        <v>25</v>
      </c>
      <c r="D12" s="23">
        <v>1.6</v>
      </c>
      <c r="E12" s="23">
        <v>1</v>
      </c>
      <c r="F12" s="23">
        <v>9.6</v>
      </c>
      <c r="G12" s="23">
        <v>54</v>
      </c>
      <c r="H12" s="4">
        <v>1.5</v>
      </c>
      <c r="I12" s="74"/>
      <c r="J12" s="3" t="s">
        <v>8</v>
      </c>
      <c r="K12" s="1">
        <v>25</v>
      </c>
      <c r="L12" s="23">
        <v>1.6</v>
      </c>
      <c r="M12" s="23">
        <v>1</v>
      </c>
      <c r="N12" s="23">
        <v>9.6</v>
      </c>
      <c r="O12" s="23">
        <v>54</v>
      </c>
      <c r="P12" s="4">
        <v>1.5</v>
      </c>
    </row>
    <row r="13" spans="1:16" ht="18.75" x14ac:dyDescent="0.3">
      <c r="A13" s="96"/>
      <c r="B13" s="60" t="s">
        <v>11</v>
      </c>
      <c r="C13" s="1">
        <v>200</v>
      </c>
      <c r="D13" s="23">
        <v>0.3</v>
      </c>
      <c r="E13" s="23">
        <v>0.2</v>
      </c>
      <c r="F13" s="23">
        <v>21.7</v>
      </c>
      <c r="G13" s="23">
        <v>90</v>
      </c>
      <c r="H13" s="4">
        <v>27.43</v>
      </c>
      <c r="I13" s="74"/>
      <c r="J13" s="3"/>
      <c r="K13" s="2">
        <f t="shared" ref="K13:P13" si="0">SUM(K7:K12)</f>
        <v>566</v>
      </c>
      <c r="L13" s="23">
        <f t="shared" si="0"/>
        <v>44.37</v>
      </c>
      <c r="M13" s="23">
        <f t="shared" si="0"/>
        <v>22</v>
      </c>
      <c r="N13" s="23">
        <f t="shared" si="0"/>
        <v>74.699999999999989</v>
      </c>
      <c r="O13" s="23">
        <f t="shared" si="0"/>
        <v>674.5</v>
      </c>
      <c r="P13" s="31">
        <f t="shared" si="0"/>
        <v>74.91</v>
      </c>
    </row>
    <row r="14" spans="1:16" ht="18.75" x14ac:dyDescent="0.3">
      <c r="A14" s="96"/>
      <c r="B14" s="60"/>
      <c r="C14" s="2">
        <f t="shared" ref="C14:H14" si="1">SUM(C7:C13)</f>
        <v>766</v>
      </c>
      <c r="D14" s="23">
        <f t="shared" si="1"/>
        <v>44.669999999999995</v>
      </c>
      <c r="E14" s="23">
        <f t="shared" si="1"/>
        <v>22.2</v>
      </c>
      <c r="F14" s="23">
        <f t="shared" si="1"/>
        <v>96.399999999999991</v>
      </c>
      <c r="G14" s="23">
        <f t="shared" si="1"/>
        <v>764.5</v>
      </c>
      <c r="H14" s="7">
        <f t="shared" si="1"/>
        <v>102.34</v>
      </c>
      <c r="I14" s="75"/>
      <c r="J14" s="6"/>
      <c r="K14" s="2"/>
      <c r="L14" s="23"/>
      <c r="M14" s="23"/>
      <c r="N14" s="23"/>
      <c r="O14" s="23"/>
      <c r="P14" s="31"/>
    </row>
    <row r="15" spans="1:16" ht="18.75" x14ac:dyDescent="0.3">
      <c r="A15" s="96"/>
      <c r="B15" s="60"/>
      <c r="C15" s="2"/>
      <c r="D15" s="37"/>
      <c r="E15" s="37"/>
      <c r="F15" s="37"/>
      <c r="G15" s="37"/>
      <c r="H15" s="31"/>
      <c r="I15" s="75"/>
      <c r="J15" s="14"/>
      <c r="K15" s="2"/>
      <c r="L15" s="19"/>
      <c r="M15" s="19"/>
      <c r="N15" s="19"/>
      <c r="O15" s="23"/>
      <c r="P15" s="31"/>
    </row>
    <row r="16" spans="1:16" ht="16.5" thickBot="1" x14ac:dyDescent="0.3">
      <c r="A16" s="97"/>
      <c r="B16" s="103"/>
      <c r="C16" s="84"/>
      <c r="D16" s="85"/>
      <c r="E16" s="85"/>
      <c r="F16" s="85"/>
      <c r="G16" s="85"/>
      <c r="H16" s="86"/>
      <c r="I16" s="73"/>
      <c r="J16" s="3"/>
      <c r="K16" s="1"/>
      <c r="L16" s="19"/>
      <c r="M16" s="19"/>
      <c r="N16" s="19"/>
      <c r="O16" s="32"/>
      <c r="P16" s="4"/>
    </row>
    <row r="17" spans="1:16" ht="16.5" thickBot="1" x14ac:dyDescent="0.3">
      <c r="A17" s="119" t="s">
        <v>5</v>
      </c>
      <c r="B17" s="120"/>
      <c r="C17" s="120"/>
      <c r="D17" s="120"/>
      <c r="E17" s="120"/>
      <c r="F17" s="120"/>
      <c r="G17" s="120"/>
      <c r="H17" s="121"/>
      <c r="I17" s="76"/>
      <c r="J17" s="29"/>
      <c r="K17" s="27"/>
      <c r="L17" s="33"/>
      <c r="M17" s="33"/>
      <c r="N17" s="33"/>
      <c r="O17" s="33"/>
      <c r="P17" s="11"/>
    </row>
    <row r="18" spans="1:16" x14ac:dyDescent="0.25">
      <c r="A18" s="104">
        <v>40</v>
      </c>
      <c r="B18" s="98" t="s">
        <v>23</v>
      </c>
      <c r="C18" s="87">
        <v>60</v>
      </c>
      <c r="D18" s="88">
        <v>0.5</v>
      </c>
      <c r="E18" s="88">
        <v>4.5</v>
      </c>
      <c r="F18" s="88">
        <v>9</v>
      </c>
      <c r="G18" s="88">
        <f>(F18*4)+(E18*9)+(D18*4)</f>
        <v>78.5</v>
      </c>
      <c r="H18" s="89">
        <v>9.73</v>
      </c>
      <c r="I18" s="74"/>
      <c r="J18" s="30"/>
      <c r="K18" s="28"/>
      <c r="L18" s="34"/>
      <c r="M18" s="34"/>
      <c r="N18" s="34"/>
      <c r="O18" s="34"/>
      <c r="P18" s="5"/>
    </row>
    <row r="19" spans="1:16" ht="31.5" x14ac:dyDescent="0.25">
      <c r="A19" s="100">
        <v>142</v>
      </c>
      <c r="B19" s="105" t="s">
        <v>24</v>
      </c>
      <c r="C19" s="1">
        <v>212.5</v>
      </c>
      <c r="D19" s="23">
        <v>4.8</v>
      </c>
      <c r="E19" s="23">
        <v>6.38</v>
      </c>
      <c r="F19" s="23">
        <v>10.4</v>
      </c>
      <c r="G19" s="23">
        <f>(F19*4)+(E19*9)+(D19*4)</f>
        <v>118.22000000000001</v>
      </c>
      <c r="H19" s="4">
        <v>15.14</v>
      </c>
      <c r="I19" s="77"/>
      <c r="J19" s="24"/>
      <c r="K19" s="25"/>
      <c r="L19" s="35"/>
      <c r="M19" s="35"/>
      <c r="N19" s="35"/>
      <c r="O19" s="36"/>
      <c r="P19" s="26"/>
    </row>
    <row r="20" spans="1:16" x14ac:dyDescent="0.25">
      <c r="A20" s="100">
        <v>487</v>
      </c>
      <c r="B20" s="59" t="s">
        <v>25</v>
      </c>
      <c r="C20" s="1">
        <v>100</v>
      </c>
      <c r="D20" s="23">
        <v>37</v>
      </c>
      <c r="E20" s="23">
        <v>11</v>
      </c>
      <c r="F20" s="23">
        <v>0</v>
      </c>
      <c r="G20" s="23">
        <f>(F20*4)+(E20*9)+(D20*4)</f>
        <v>247</v>
      </c>
      <c r="H20" s="4">
        <v>42.01</v>
      </c>
      <c r="I20" s="74"/>
      <c r="J20" s="3"/>
      <c r="K20" s="1"/>
      <c r="L20" s="19"/>
      <c r="M20" s="19"/>
      <c r="N20" s="19"/>
      <c r="O20" s="23"/>
      <c r="P20" s="4"/>
    </row>
    <row r="21" spans="1:16" x14ac:dyDescent="0.25">
      <c r="A21" s="100">
        <v>520</v>
      </c>
      <c r="B21" s="59" t="s">
        <v>26</v>
      </c>
      <c r="C21" s="1">
        <v>150</v>
      </c>
      <c r="D21" s="63">
        <v>2.97</v>
      </c>
      <c r="E21" s="63">
        <v>5.3</v>
      </c>
      <c r="F21" s="63">
        <v>26.1</v>
      </c>
      <c r="G21" s="63">
        <v>164</v>
      </c>
      <c r="H21" s="72">
        <v>17.68</v>
      </c>
      <c r="I21" s="78"/>
      <c r="J21" s="3"/>
      <c r="K21" s="1"/>
      <c r="L21" s="19"/>
      <c r="M21" s="19"/>
      <c r="N21" s="19"/>
      <c r="O21" s="23"/>
      <c r="P21" s="4"/>
    </row>
    <row r="22" spans="1:16" ht="18.75" x14ac:dyDescent="0.3">
      <c r="A22" s="100">
        <v>685</v>
      </c>
      <c r="B22" s="59" t="s">
        <v>9</v>
      </c>
      <c r="C22" s="1">
        <v>200</v>
      </c>
      <c r="D22" s="23">
        <v>0</v>
      </c>
      <c r="E22" s="23">
        <v>0</v>
      </c>
      <c r="F22" s="23">
        <v>15</v>
      </c>
      <c r="G22" s="23">
        <f>(F22*4)+(E22*9)+(D22*4)</f>
        <v>60</v>
      </c>
      <c r="H22" s="4">
        <v>2.2000000000000002</v>
      </c>
      <c r="I22" s="74"/>
      <c r="J22" s="54"/>
      <c r="K22" s="1"/>
      <c r="L22" s="19"/>
      <c r="M22" s="19"/>
      <c r="N22" s="19"/>
      <c r="O22" s="23"/>
      <c r="P22" s="4"/>
    </row>
    <row r="23" spans="1:16" x14ac:dyDescent="0.25">
      <c r="A23" s="96"/>
      <c r="B23" s="59" t="s">
        <v>7</v>
      </c>
      <c r="C23" s="1">
        <v>31</v>
      </c>
      <c r="D23" s="23">
        <v>2.2999999999999998</v>
      </c>
      <c r="E23" s="23">
        <v>0.2</v>
      </c>
      <c r="F23" s="23">
        <v>15</v>
      </c>
      <c r="G23" s="23">
        <v>71</v>
      </c>
      <c r="H23" s="4">
        <v>1.79</v>
      </c>
      <c r="I23" s="74"/>
      <c r="J23" s="6"/>
      <c r="K23" s="1"/>
      <c r="L23" s="19"/>
      <c r="M23" s="19"/>
      <c r="N23" s="19"/>
      <c r="O23" s="23"/>
      <c r="P23" s="4"/>
    </row>
    <row r="24" spans="1:16" x14ac:dyDescent="0.25">
      <c r="A24" s="96"/>
      <c r="B24" s="59" t="s">
        <v>8</v>
      </c>
      <c r="C24" s="1">
        <v>50</v>
      </c>
      <c r="D24" s="23">
        <v>1.6</v>
      </c>
      <c r="E24" s="23">
        <v>1</v>
      </c>
      <c r="F24" s="23">
        <v>9.6</v>
      </c>
      <c r="G24" s="23">
        <v>54</v>
      </c>
      <c r="H24" s="4">
        <v>1.5</v>
      </c>
      <c r="I24" s="74"/>
      <c r="J24" s="3"/>
      <c r="K24" s="1"/>
      <c r="L24" s="19"/>
      <c r="M24" s="19"/>
      <c r="N24" s="19"/>
      <c r="O24" s="23"/>
      <c r="P24" s="4"/>
    </row>
    <row r="25" spans="1:16" x14ac:dyDescent="0.25">
      <c r="A25" s="96"/>
      <c r="B25" s="60" t="s">
        <v>11</v>
      </c>
      <c r="C25" s="1">
        <v>200</v>
      </c>
      <c r="D25" s="23">
        <v>0.3</v>
      </c>
      <c r="E25" s="23">
        <v>0.2</v>
      </c>
      <c r="F25" s="23">
        <v>21.7</v>
      </c>
      <c r="G25" s="23">
        <v>90</v>
      </c>
      <c r="H25" s="11">
        <v>27.43</v>
      </c>
      <c r="I25" s="73"/>
      <c r="J25" s="3"/>
      <c r="K25" s="1"/>
      <c r="L25" s="19"/>
      <c r="M25" s="19"/>
      <c r="N25" s="19"/>
      <c r="O25" s="23"/>
      <c r="P25" s="4"/>
    </row>
    <row r="26" spans="1:16" ht="16.5" thickBot="1" x14ac:dyDescent="0.3">
      <c r="A26" s="97"/>
      <c r="B26" s="106"/>
      <c r="C26" s="90">
        <f t="shared" ref="C26:H26" si="2">SUM(C18:C25)</f>
        <v>1003.5</v>
      </c>
      <c r="D26" s="91">
        <f t="shared" si="2"/>
        <v>49.469999999999992</v>
      </c>
      <c r="E26" s="91">
        <f t="shared" si="2"/>
        <v>28.58</v>
      </c>
      <c r="F26" s="91">
        <f t="shared" si="2"/>
        <v>106.8</v>
      </c>
      <c r="G26" s="91">
        <f t="shared" si="2"/>
        <v>882.72</v>
      </c>
      <c r="H26" s="92">
        <f t="shared" si="2"/>
        <v>117.48000000000002</v>
      </c>
      <c r="I26" s="79"/>
      <c r="J26" s="80"/>
      <c r="K26" s="81"/>
      <c r="L26" s="82"/>
      <c r="M26" s="82"/>
      <c r="N26" s="82"/>
      <c r="O26" s="83"/>
      <c r="P26" s="20"/>
    </row>
    <row r="27" spans="1:16" x14ac:dyDescent="0.25">
      <c r="B27" s="116" t="s">
        <v>34</v>
      </c>
      <c r="C27" s="116"/>
      <c r="D27" s="116"/>
      <c r="E27" s="116"/>
      <c r="F27" s="116"/>
      <c r="G27" s="116"/>
      <c r="H27" s="116"/>
      <c r="I27" s="117"/>
      <c r="J27" s="117"/>
      <c r="K27" s="117"/>
      <c r="L27" s="117"/>
      <c r="M27" s="117"/>
      <c r="N27" s="117"/>
      <c r="O27" s="117"/>
      <c r="P27" s="117"/>
    </row>
    <row r="28" spans="1:16" x14ac:dyDescent="0.25">
      <c r="B28" s="118" t="s">
        <v>6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</row>
  </sheetData>
  <mergeCells count="9">
    <mergeCell ref="B27:P27"/>
    <mergeCell ref="B28:P28"/>
    <mergeCell ref="A6:H6"/>
    <mergeCell ref="I6:P6"/>
    <mergeCell ref="A17:H17"/>
    <mergeCell ref="K1:P1"/>
    <mergeCell ref="K2:P2"/>
    <mergeCell ref="C4:J4"/>
    <mergeCell ref="K3:P3"/>
  </mergeCells>
  <phoneticPr fontId="0" type="noConversion"/>
  <pageMargins left="0.16" right="0.15" top="0.16" bottom="0.16" header="0.16" footer="0.16"/>
  <pageSetup paperSize="9" scale="11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75" workbookViewId="0">
      <selection activeCell="B27" sqref="B27:H27"/>
    </sheetView>
  </sheetViews>
  <sheetFormatPr defaultRowHeight="15.75" x14ac:dyDescent="0.25"/>
  <cols>
    <col min="1" max="1" width="7.85546875" style="69" customWidth="1"/>
    <col min="2" max="2" width="31" style="13" customWidth="1"/>
    <col min="3" max="3" width="10.28515625" style="13" customWidth="1"/>
    <col min="4" max="5" width="3.140625" style="47" bestFit="1" customWidth="1"/>
    <col min="6" max="6" width="4.140625" style="47" bestFit="1" customWidth="1"/>
    <col min="7" max="7" width="7.42578125" style="47" bestFit="1" customWidth="1"/>
    <col min="8" max="8" width="10.28515625" style="13" customWidth="1"/>
  </cols>
  <sheetData>
    <row r="1" spans="1:9" x14ac:dyDescent="0.25">
      <c r="C1" s="38"/>
      <c r="D1" s="42"/>
      <c r="E1" s="124" t="s">
        <v>31</v>
      </c>
      <c r="F1" s="124"/>
      <c r="G1" s="124"/>
      <c r="H1" s="124"/>
    </row>
    <row r="2" spans="1:9" x14ac:dyDescent="0.25">
      <c r="C2" s="38"/>
      <c r="D2" s="42"/>
      <c r="E2" s="124"/>
      <c r="F2" s="124"/>
      <c r="G2" s="124"/>
      <c r="H2" s="124"/>
    </row>
    <row r="3" spans="1:9" x14ac:dyDescent="0.25">
      <c r="C3" s="38"/>
      <c r="D3" s="42"/>
      <c r="E3" s="124" t="s">
        <v>16</v>
      </c>
      <c r="F3" s="124"/>
      <c r="G3" s="124"/>
      <c r="H3" s="124"/>
    </row>
    <row r="4" spans="1:9" ht="16.5" thickBot="1" x14ac:dyDescent="0.3">
      <c r="A4" s="125" t="s">
        <v>28</v>
      </c>
      <c r="B4" s="125"/>
      <c r="C4" s="125"/>
      <c r="D4" s="125"/>
      <c r="E4" s="125"/>
      <c r="F4" s="125"/>
      <c r="G4" s="125"/>
      <c r="H4" s="125"/>
      <c r="I4" s="107"/>
    </row>
    <row r="5" spans="1:9" s="52" customFormat="1" ht="32.25" thickBot="1" x14ac:dyDescent="0.25">
      <c r="A5" s="99" t="s">
        <v>29</v>
      </c>
      <c r="B5" s="64" t="s">
        <v>0</v>
      </c>
      <c r="C5" s="65" t="s">
        <v>12</v>
      </c>
      <c r="D5" s="108" t="s">
        <v>17</v>
      </c>
      <c r="E5" s="108" t="s">
        <v>18</v>
      </c>
      <c r="F5" s="108" t="s">
        <v>19</v>
      </c>
      <c r="G5" s="109" t="s">
        <v>1</v>
      </c>
      <c r="H5" s="68" t="s">
        <v>13</v>
      </c>
    </row>
    <row r="6" spans="1:9" ht="16.5" customHeight="1" thickBot="1" x14ac:dyDescent="0.3">
      <c r="A6" s="119" t="s">
        <v>14</v>
      </c>
      <c r="B6" s="120"/>
      <c r="C6" s="120"/>
      <c r="D6" s="120"/>
      <c r="E6" s="120"/>
      <c r="F6" s="120"/>
      <c r="G6" s="120"/>
      <c r="H6" s="121"/>
    </row>
    <row r="7" spans="1:9" x14ac:dyDescent="0.25">
      <c r="A7" s="110">
        <v>10</v>
      </c>
      <c r="B7" s="102" t="s">
        <v>20</v>
      </c>
      <c r="C7" s="25">
        <v>45</v>
      </c>
      <c r="D7" s="36">
        <v>7</v>
      </c>
      <c r="E7" s="36">
        <v>7</v>
      </c>
      <c r="F7" s="36">
        <v>20.9</v>
      </c>
      <c r="G7" s="36">
        <f>(F7*4)+(E7*9)+(D7*4)</f>
        <v>174.6</v>
      </c>
      <c r="H7" s="26">
        <v>15.9</v>
      </c>
    </row>
    <row r="8" spans="1:9" x14ac:dyDescent="0.25">
      <c r="A8" s="100" t="s">
        <v>30</v>
      </c>
      <c r="B8" s="59" t="s">
        <v>21</v>
      </c>
      <c r="C8" s="1">
        <v>205</v>
      </c>
      <c r="D8" s="58">
        <v>9.9700000000000006</v>
      </c>
      <c r="E8" s="58">
        <v>9.57</v>
      </c>
      <c r="F8" s="58">
        <v>18.559999999999999</v>
      </c>
      <c r="G8" s="58">
        <v>200.25</v>
      </c>
      <c r="H8" s="57">
        <v>11.19</v>
      </c>
    </row>
    <row r="9" spans="1:9" x14ac:dyDescent="0.25">
      <c r="A9" s="100">
        <v>647</v>
      </c>
      <c r="B9" s="60" t="s">
        <v>22</v>
      </c>
      <c r="C9" s="1">
        <v>200</v>
      </c>
      <c r="D9" s="23">
        <v>0</v>
      </c>
      <c r="E9" s="23">
        <v>0.5</v>
      </c>
      <c r="F9" s="23">
        <v>27.5</v>
      </c>
      <c r="G9" s="23">
        <f>(F9*4)+(E9*9)+(D9*4)</f>
        <v>114.5</v>
      </c>
      <c r="H9" s="4">
        <v>7.98</v>
      </c>
    </row>
    <row r="10" spans="1:9" x14ac:dyDescent="0.25">
      <c r="A10" s="96"/>
      <c r="B10" s="59" t="s">
        <v>7</v>
      </c>
      <c r="C10" s="1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4">
        <v>1.79</v>
      </c>
    </row>
    <row r="11" spans="1:9" x14ac:dyDescent="0.25">
      <c r="A11" s="96"/>
      <c r="B11" s="60" t="s">
        <v>11</v>
      </c>
      <c r="C11" s="1">
        <v>200</v>
      </c>
      <c r="D11" s="23">
        <v>0.3</v>
      </c>
      <c r="E11" s="23">
        <v>0.2</v>
      </c>
      <c r="F11" s="23">
        <v>21.7</v>
      </c>
      <c r="G11" s="23">
        <v>90</v>
      </c>
      <c r="H11" s="4">
        <v>27.43</v>
      </c>
    </row>
    <row r="12" spans="1:9" x14ac:dyDescent="0.25">
      <c r="A12" s="96"/>
      <c r="B12" s="93"/>
      <c r="C12" s="2">
        <f t="shared" ref="C12:H12" si="0">SUM(C7:C11)</f>
        <v>681</v>
      </c>
      <c r="D12" s="23">
        <f t="shared" si="0"/>
        <v>19.57</v>
      </c>
      <c r="E12" s="23">
        <f t="shared" si="0"/>
        <v>17.47</v>
      </c>
      <c r="F12" s="23">
        <f t="shared" si="0"/>
        <v>103.66</v>
      </c>
      <c r="G12" s="23">
        <f t="shared" si="0"/>
        <v>650.35</v>
      </c>
      <c r="H12" s="7">
        <f t="shared" si="0"/>
        <v>64.289999999999992</v>
      </c>
    </row>
    <row r="13" spans="1:9" x14ac:dyDescent="0.25">
      <c r="A13" s="96"/>
      <c r="B13" s="61"/>
      <c r="C13" s="9"/>
      <c r="D13" s="43"/>
      <c r="E13" s="43"/>
      <c r="F13" s="43"/>
      <c r="G13" s="43"/>
      <c r="H13" s="10"/>
    </row>
    <row r="14" spans="1:9" x14ac:dyDescent="0.25">
      <c r="A14" s="96"/>
      <c r="B14" s="61"/>
      <c r="C14" s="9"/>
      <c r="D14" s="43"/>
      <c r="E14" s="43"/>
      <c r="F14" s="43"/>
      <c r="G14" s="43"/>
      <c r="H14" s="10"/>
    </row>
    <row r="15" spans="1:9" ht="16.5" thickBot="1" x14ac:dyDescent="0.3">
      <c r="A15" s="111"/>
      <c r="B15" s="103"/>
      <c r="C15" s="84"/>
      <c r="D15" s="112"/>
      <c r="E15" s="112"/>
      <c r="F15" s="112"/>
      <c r="G15" s="112"/>
      <c r="H15" s="113"/>
    </row>
    <row r="16" spans="1:9" ht="16.5" customHeight="1" thickBot="1" x14ac:dyDescent="0.3">
      <c r="A16" s="119" t="s">
        <v>15</v>
      </c>
      <c r="B16" s="120"/>
      <c r="C16" s="120"/>
      <c r="D16" s="120"/>
      <c r="E16" s="120"/>
      <c r="F16" s="120"/>
      <c r="G16" s="120"/>
      <c r="H16" s="121"/>
    </row>
    <row r="17" spans="1:8" x14ac:dyDescent="0.25">
      <c r="A17" s="110">
        <v>40</v>
      </c>
      <c r="B17" s="102" t="s">
        <v>23</v>
      </c>
      <c r="C17" s="25">
        <v>100</v>
      </c>
      <c r="D17" s="114">
        <v>0.7</v>
      </c>
      <c r="E17" s="114">
        <v>6.3</v>
      </c>
      <c r="F17" s="114">
        <v>12.6</v>
      </c>
      <c r="G17" s="114">
        <f t="shared" ref="G17:G22" si="1">(F17*4)+(E17*9)+(D17*4)</f>
        <v>109.89999999999999</v>
      </c>
      <c r="H17" s="115">
        <v>16.309999999999999</v>
      </c>
    </row>
    <row r="18" spans="1:8" ht="31.5" x14ac:dyDescent="0.25">
      <c r="A18" s="100">
        <v>142</v>
      </c>
      <c r="B18" s="105" t="s">
        <v>24</v>
      </c>
      <c r="C18" s="8">
        <v>262.5</v>
      </c>
      <c r="D18" s="58">
        <v>6</v>
      </c>
      <c r="E18" s="58">
        <v>8</v>
      </c>
      <c r="F18" s="58">
        <v>13</v>
      </c>
      <c r="G18" s="58">
        <v>148</v>
      </c>
      <c r="H18" s="40">
        <v>17.38</v>
      </c>
    </row>
    <row r="19" spans="1:8" x14ac:dyDescent="0.25">
      <c r="A19" s="100">
        <v>487</v>
      </c>
      <c r="B19" s="59" t="s">
        <v>25</v>
      </c>
      <c r="C19" s="1">
        <v>100</v>
      </c>
      <c r="D19" s="23">
        <v>37</v>
      </c>
      <c r="E19" s="23">
        <v>11</v>
      </c>
      <c r="F19" s="23">
        <v>0</v>
      </c>
      <c r="G19" s="23">
        <f>(F19*4)+(E19*9)+(D19*4)</f>
        <v>247</v>
      </c>
      <c r="H19" s="4">
        <v>42.01</v>
      </c>
    </row>
    <row r="20" spans="1:8" x14ac:dyDescent="0.25">
      <c r="A20" s="100">
        <v>520</v>
      </c>
      <c r="B20" s="59" t="s">
        <v>26</v>
      </c>
      <c r="C20" s="1">
        <v>180</v>
      </c>
      <c r="D20" s="23">
        <v>3.7</v>
      </c>
      <c r="E20" s="23">
        <v>7.9</v>
      </c>
      <c r="F20" s="23">
        <v>32</v>
      </c>
      <c r="G20" s="23">
        <f t="shared" si="1"/>
        <v>213.90000000000003</v>
      </c>
      <c r="H20" s="4">
        <v>21.18</v>
      </c>
    </row>
    <row r="21" spans="1:8" x14ac:dyDescent="0.25">
      <c r="A21" s="100">
        <v>639</v>
      </c>
      <c r="B21" s="59" t="s">
        <v>27</v>
      </c>
      <c r="C21" s="1">
        <v>200</v>
      </c>
      <c r="D21" s="23">
        <v>1</v>
      </c>
      <c r="E21" s="23">
        <v>1</v>
      </c>
      <c r="F21" s="23">
        <v>31.5</v>
      </c>
      <c r="G21" s="23">
        <f t="shared" si="1"/>
        <v>139</v>
      </c>
      <c r="H21" s="4">
        <v>10.5</v>
      </c>
    </row>
    <row r="22" spans="1:8" x14ac:dyDescent="0.25">
      <c r="A22" s="96"/>
      <c r="B22" s="59" t="s">
        <v>7</v>
      </c>
      <c r="C22" s="1">
        <v>31</v>
      </c>
      <c r="D22" s="23">
        <v>2.2999999999999998</v>
      </c>
      <c r="E22" s="23">
        <v>0.2</v>
      </c>
      <c r="F22" s="23">
        <v>15</v>
      </c>
      <c r="G22" s="23">
        <f t="shared" si="1"/>
        <v>71</v>
      </c>
      <c r="H22" s="4">
        <v>1.79</v>
      </c>
    </row>
    <row r="23" spans="1:8" x14ac:dyDescent="0.25">
      <c r="A23" s="96"/>
      <c r="B23" s="59" t="s">
        <v>8</v>
      </c>
      <c r="C23" s="1">
        <v>25</v>
      </c>
      <c r="D23" s="23">
        <v>1.6</v>
      </c>
      <c r="E23" s="23">
        <v>1</v>
      </c>
      <c r="F23" s="23">
        <v>9.6</v>
      </c>
      <c r="G23" s="23">
        <v>54</v>
      </c>
      <c r="H23" s="4">
        <v>1.5</v>
      </c>
    </row>
    <row r="24" spans="1:8" x14ac:dyDescent="0.25">
      <c r="A24" s="96"/>
      <c r="B24" s="59"/>
      <c r="C24" s="2">
        <f t="shared" ref="C24:H24" si="2">SUM(C17:C23)</f>
        <v>898.5</v>
      </c>
      <c r="D24" s="23">
        <f t="shared" si="2"/>
        <v>52.300000000000004</v>
      </c>
      <c r="E24" s="23">
        <f t="shared" si="2"/>
        <v>35.400000000000006</v>
      </c>
      <c r="F24" s="23">
        <f t="shared" si="2"/>
        <v>113.69999999999999</v>
      </c>
      <c r="G24" s="23">
        <f t="shared" si="2"/>
        <v>982.8</v>
      </c>
      <c r="H24" s="7">
        <f t="shared" si="2"/>
        <v>110.67</v>
      </c>
    </row>
    <row r="25" spans="1:8" x14ac:dyDescent="0.25">
      <c r="A25" s="96"/>
      <c r="B25" s="94"/>
      <c r="C25" s="17"/>
      <c r="D25" s="44"/>
      <c r="E25" s="44"/>
      <c r="F25" s="44"/>
      <c r="G25" s="44"/>
      <c r="H25" s="41"/>
    </row>
    <row r="26" spans="1:8" ht="16.5" thickBot="1" x14ac:dyDescent="0.3">
      <c r="A26" s="97"/>
      <c r="B26" s="62"/>
      <c r="C26" s="16"/>
      <c r="D26" s="45"/>
      <c r="E26" s="45"/>
      <c r="F26" s="45"/>
      <c r="G26" s="46" t="s">
        <v>10</v>
      </c>
      <c r="H26" s="15">
        <f>H12+H24</f>
        <v>174.95999999999998</v>
      </c>
    </row>
    <row r="27" spans="1:8" x14ac:dyDescent="0.25">
      <c r="B27" s="116" t="s">
        <v>32</v>
      </c>
      <c r="C27" s="116"/>
      <c r="D27" s="116"/>
      <c r="E27" s="116"/>
      <c r="F27" s="116"/>
      <c r="G27" s="116"/>
      <c r="H27" s="116"/>
    </row>
    <row r="28" spans="1:8" x14ac:dyDescent="0.25">
      <c r="B28" s="118" t="s">
        <v>6</v>
      </c>
      <c r="C28" s="118"/>
      <c r="D28" s="118"/>
      <c r="E28" s="118"/>
      <c r="F28" s="118"/>
      <c r="G28" s="118"/>
      <c r="H28" s="118"/>
    </row>
  </sheetData>
  <mergeCells count="7">
    <mergeCell ref="A6:H6"/>
    <mergeCell ref="B27:H27"/>
    <mergeCell ref="B28:H28"/>
    <mergeCell ref="E1:H2"/>
    <mergeCell ref="E3:H3"/>
    <mergeCell ref="A4:H4"/>
    <mergeCell ref="A16:H16"/>
  </mergeCells>
  <phoneticPr fontId="0" type="noConversion"/>
  <pageMargins left="0.16" right="0.15" top="0.16" bottom="0.16" header="0.16" footer="0.16"/>
  <pageSetup paperSize="9" scale="13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1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2021-09-15T07:07:42Z</cp:lastPrinted>
  <dcterms:created xsi:type="dcterms:W3CDTF">1996-10-08T23:32:33Z</dcterms:created>
  <dcterms:modified xsi:type="dcterms:W3CDTF">2021-09-30T08:16:52Z</dcterms:modified>
</cp:coreProperties>
</file>