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E:\Desktop\меню ежедневное\"/>
    </mc:Choice>
  </mc:AlternateContent>
  <bookViews>
    <workbookView xWindow="0" yWindow="0" windowWidth="24000" windowHeight="9735"/>
  </bookViews>
  <sheets>
    <sheet name="18" sheetId="10" r:id="rId1"/>
    <sheet name="18 овз" sheetId="11" r:id="rId2"/>
  </sheets>
  <calcPr calcId="152511" refMode="R1C1"/>
</workbook>
</file>

<file path=xl/calcChain.xml><?xml version="1.0" encoding="utf-8"?>
<calcChain xmlns="http://schemas.openxmlformats.org/spreadsheetml/2006/main">
  <c r="G22" i="10" l="1"/>
  <c r="G24" i="10" s="1"/>
  <c r="G17" i="10"/>
  <c r="G23" i="10"/>
  <c r="H14" i="10"/>
  <c r="O8" i="10"/>
  <c r="O13" i="10" s="1"/>
  <c r="H13" i="11"/>
  <c r="H23" i="11"/>
  <c r="H25" i="11" s="1"/>
  <c r="P13" i="10"/>
  <c r="H24" i="10"/>
  <c r="N13" i="10"/>
  <c r="M13" i="10"/>
  <c r="L13" i="10"/>
  <c r="O7" i="10"/>
  <c r="O11" i="10"/>
  <c r="K13" i="10"/>
  <c r="G7" i="10"/>
  <c r="G16" i="11"/>
  <c r="G23" i="11" s="1"/>
  <c r="G7" i="11"/>
  <c r="G17" i="11"/>
  <c r="G20" i="11"/>
  <c r="G21" i="11"/>
  <c r="F23" i="11"/>
  <c r="E23" i="11"/>
  <c r="D23" i="11"/>
  <c r="C23" i="11"/>
  <c r="G9" i="11"/>
  <c r="G12" i="11"/>
  <c r="G13" i="11"/>
  <c r="F13" i="11"/>
  <c r="E13" i="11"/>
  <c r="D13" i="11"/>
  <c r="C13" i="11"/>
  <c r="F24" i="10"/>
  <c r="E24" i="10"/>
  <c r="D24" i="10"/>
  <c r="C24" i="10"/>
  <c r="G11" i="10"/>
  <c r="G14" i="10" s="1"/>
  <c r="F14" i="10"/>
  <c r="E14" i="10"/>
  <c r="D14" i="10"/>
  <c r="C14" i="10"/>
</calcChain>
</file>

<file path=xl/sharedStrings.xml><?xml version="1.0" encoding="utf-8"?>
<sst xmlns="http://schemas.openxmlformats.org/spreadsheetml/2006/main" count="73" uniqueCount="37">
  <si>
    <t>Наименование блюда</t>
  </si>
  <si>
    <t>Ккал</t>
  </si>
  <si>
    <t>Завтрак (7-11 лет)</t>
  </si>
  <si>
    <t>__________________________</t>
  </si>
  <si>
    <t>Завтрак (12 лет и старше)</t>
  </si>
  <si>
    <t>Обед (7-11 лет)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</si>
  <si>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</si>
  <si>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</si>
  <si>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</si>
  <si>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</si>
  <si>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</si>
  <si>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</si>
  <si>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Завтрак (ОВЗ)</t>
  </si>
  <si>
    <t>Обед (ОВЗ)</t>
  </si>
  <si>
    <t>б</t>
  </si>
  <si>
    <t>ж</t>
  </si>
  <si>
    <t>у</t>
  </si>
  <si>
    <t>Салат "Солнышко"</t>
  </si>
  <si>
    <t>Гуляш</t>
  </si>
  <si>
    <t>Макаронные изд. отварные</t>
  </si>
  <si>
    <t>Чай с сахаром</t>
  </si>
  <si>
    <t xml:space="preserve">Борщ со сметаной </t>
  </si>
  <si>
    <t>Горошек зеленый (консерв.)</t>
  </si>
  <si>
    <t>Омлет натуральный</t>
  </si>
  <si>
    <t>Йогурт</t>
  </si>
  <si>
    <t>Компот с/ф курага</t>
  </si>
  <si>
    <t>_____________________________________________________________________</t>
  </si>
  <si>
    <t>№р-ры</t>
  </si>
  <si>
    <t>___________________________________________________________</t>
  </si>
  <si>
    <t>Зав. производством УМП "Юнрос"____________________________</t>
  </si>
  <si>
    <t>Чай с молоком и сахаром</t>
  </si>
  <si>
    <t>Мясо отварное (для первых блюд)</t>
  </si>
  <si>
    <t>Меню на 18 ноября 2021г.</t>
  </si>
  <si>
    <t>Помидор свежий</t>
  </si>
  <si>
    <t>Сок натуральный</t>
  </si>
  <si>
    <t>Школа №______4_________</t>
  </si>
  <si>
    <t>Зав. производством УМП "Юнрос"_________Иванова Л.В._____________________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</si>
</sst>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2" fillId="2" borderId="0" xfId="0" applyFont="1" applyFill="1" applyAlignment="1"/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9" fillId="0" borderId="0" xfId="0" applyFont="1"/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/>
    <xf numFmtId="0" fontId="9" fillId="0" borderId="8" xfId="0" applyFont="1" applyBorder="1"/>
    <xf numFmtId="0" fontId="9" fillId="0" borderId="9" xfId="0" applyFont="1" applyBorder="1"/>
    <xf numFmtId="0" fontId="10" fillId="2" borderId="7" xfId="0" applyFont="1" applyFill="1" applyBorder="1" applyAlignment="1">
      <alignment horizontal="center"/>
    </xf>
    <xf numFmtId="0" fontId="3" fillId="2" borderId="1" xfId="0" applyFont="1" applyFill="1" applyBorder="1"/>
    <xf numFmtId="0" fontId="7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/>
    <xf numFmtId="1" fontId="6" fillId="2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1" fillId="0" borderId="4" xfId="0" applyFont="1" applyBorder="1"/>
    <xf numFmtId="1" fontId="1" fillId="0" borderId="4" xfId="0" applyNumberFormat="1" applyFont="1" applyBorder="1"/>
    <xf numFmtId="0" fontId="3" fillId="2" borderId="2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11" xfId="0" applyBorder="1"/>
    <xf numFmtId="2" fontId="1" fillId="2" borderId="11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12" xfId="0" applyBorder="1"/>
    <xf numFmtId="2" fontId="1" fillId="2" borderId="13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 vertical="center"/>
    </xf>
    <xf numFmtId="0" fontId="1" fillId="2" borderId="13" xfId="0" applyFont="1" applyFill="1" applyBorder="1" applyAlignment="1">
      <alignment horizontal="left" indent="1"/>
    </xf>
    <xf numFmtId="2" fontId="2" fillId="2" borderId="13" xfId="0" applyNumberFormat="1" applyFont="1" applyFill="1" applyBorder="1" applyAlignment="1">
      <alignment horizontal="center"/>
    </xf>
    <xf numFmtId="0" fontId="0" fillId="0" borderId="13" xfId="0" applyBorder="1"/>
    <xf numFmtId="2" fontId="2" fillId="2" borderId="14" xfId="0" applyNumberFormat="1" applyFont="1" applyFill="1" applyBorder="1" applyAlignment="1">
      <alignment horizontal="center"/>
    </xf>
    <xf numFmtId="2" fontId="2" fillId="2" borderId="12" xfId="0" applyNumberFormat="1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2" fontId="1" fillId="2" borderId="17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2" fontId="3" fillId="2" borderId="11" xfId="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4" fillId="2" borderId="12" xfId="0" applyNumberFormat="1" applyFont="1" applyFill="1" applyBorder="1" applyAlignment="1">
      <alignment horizontal="center"/>
    </xf>
    <xf numFmtId="0" fontId="1" fillId="0" borderId="15" xfId="0" applyFont="1" applyBorder="1"/>
    <xf numFmtId="2" fontId="3" fillId="2" borderId="17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zoomScale="75" workbookViewId="0">
      <selection activeCell="A25" sqref="A25:P25"/>
    </sheetView>
  </sheetViews>
  <sheetFormatPr defaultRowHeight="15.75" x14ac:dyDescent="0.25"/>
  <cols>
    <col min="1" max="1" width="5.7109375" style="31" customWidth="1"/>
    <col min="2" max="2" width="34.42578125" style="4" customWidth="1"/>
    <col min="3" max="3" width="10.28515625" style="4" customWidth="1"/>
    <col min="4" max="5" width="3.140625" style="7" bestFit="1" customWidth="1"/>
    <col min="6" max="6" width="4.140625" style="7" bestFit="1" customWidth="1"/>
    <col min="7" max="7" width="4.140625" style="7" customWidth="1"/>
    <col min="8" max="8" width="9.85546875" style="5" customWidth="1"/>
    <col min="9" max="9" width="5.85546875" style="5" customWidth="1"/>
    <col min="10" max="10" width="28.42578125" customWidth="1"/>
    <col min="12" max="14" width="3.140625" bestFit="1" customWidth="1"/>
    <col min="15" max="15" width="5.85546875" bestFit="1" customWidth="1"/>
  </cols>
  <sheetData>
    <row r="1" spans="1:16" x14ac:dyDescent="0.25">
      <c r="B1" s="3"/>
      <c r="D1" s="93"/>
      <c r="E1" s="93"/>
      <c r="F1" s="93"/>
      <c r="G1" s="50"/>
      <c r="H1"/>
      <c r="I1"/>
      <c r="K1" s="93"/>
      <c r="L1" s="93"/>
      <c r="M1" s="93"/>
      <c r="N1" s="93"/>
      <c r="O1" s="93"/>
    </row>
    <row r="2" spans="1:16" x14ac:dyDescent="0.25">
      <c r="D2" s="93"/>
      <c r="E2" s="93"/>
      <c r="F2" s="93"/>
      <c r="G2" s="50"/>
      <c r="H2"/>
      <c r="I2"/>
      <c r="K2" s="93" t="s">
        <v>35</v>
      </c>
      <c r="L2" s="93"/>
      <c r="M2" s="93"/>
      <c r="N2" s="93"/>
      <c r="O2" s="93"/>
    </row>
    <row r="3" spans="1:16" x14ac:dyDescent="0.25">
      <c r="D3" s="94"/>
      <c r="E3" s="94"/>
      <c r="F3" s="94"/>
      <c r="G3" s="51"/>
      <c r="H3"/>
      <c r="I3"/>
      <c r="K3" s="94" t="s">
        <v>3</v>
      </c>
      <c r="L3" s="94"/>
      <c r="M3" s="94"/>
      <c r="N3" s="94"/>
      <c r="O3" s="94"/>
    </row>
    <row r="4" spans="1:16" s="53" customFormat="1" ht="16.5" thickBot="1" x14ac:dyDescent="0.3">
      <c r="A4" s="95" t="s">
        <v>32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1:16" s="14" customFormat="1" ht="32.25" customHeight="1" thickBot="1" x14ac:dyDescent="0.25">
      <c r="A5" s="32" t="s">
        <v>27</v>
      </c>
      <c r="B5" s="28" t="s">
        <v>0</v>
      </c>
      <c r="C5" s="28" t="s">
        <v>9</v>
      </c>
      <c r="D5" s="30" t="s">
        <v>14</v>
      </c>
      <c r="E5" s="30" t="s">
        <v>15</v>
      </c>
      <c r="F5" s="30" t="s">
        <v>16</v>
      </c>
      <c r="G5" s="29" t="s">
        <v>1</v>
      </c>
      <c r="H5" s="73" t="s">
        <v>10</v>
      </c>
      <c r="I5" s="75" t="s">
        <v>27</v>
      </c>
      <c r="J5" s="28" t="s">
        <v>0</v>
      </c>
      <c r="K5" s="28" t="s">
        <v>9</v>
      </c>
      <c r="L5" s="30" t="s">
        <v>14</v>
      </c>
      <c r="M5" s="30" t="s">
        <v>15</v>
      </c>
      <c r="N5" s="30" t="s">
        <v>16</v>
      </c>
      <c r="O5" s="29" t="s">
        <v>1</v>
      </c>
      <c r="P5" s="73" t="s">
        <v>10</v>
      </c>
    </row>
    <row r="6" spans="1:16" ht="16.5" thickBot="1" x14ac:dyDescent="0.3">
      <c r="A6" s="92" t="s">
        <v>2</v>
      </c>
      <c r="B6" s="90"/>
      <c r="C6" s="90"/>
      <c r="D6" s="90"/>
      <c r="E6" s="90"/>
      <c r="F6" s="90"/>
      <c r="G6" s="90"/>
      <c r="H6" s="91"/>
      <c r="I6" s="90" t="s">
        <v>4</v>
      </c>
      <c r="J6" s="90"/>
      <c r="K6" s="90"/>
      <c r="L6" s="90"/>
      <c r="M6" s="90"/>
      <c r="N6" s="90"/>
      <c r="O6" s="90"/>
      <c r="P6" s="91"/>
    </row>
    <row r="7" spans="1:16" x14ac:dyDescent="0.25">
      <c r="A7" s="48"/>
      <c r="B7" s="27" t="s">
        <v>33</v>
      </c>
      <c r="C7" s="9">
        <v>50</v>
      </c>
      <c r="D7" s="10">
        <v>0.5</v>
      </c>
      <c r="E7" s="10">
        <v>0</v>
      </c>
      <c r="F7" s="10">
        <v>2.1</v>
      </c>
      <c r="G7" s="10">
        <f>(F7*4)+(E7*9)+(D7*4)</f>
        <v>10.4</v>
      </c>
      <c r="H7" s="74">
        <v>17.14</v>
      </c>
      <c r="I7" s="86">
        <v>49</v>
      </c>
      <c r="J7" s="27" t="s">
        <v>17</v>
      </c>
      <c r="K7" s="9">
        <v>60</v>
      </c>
      <c r="L7" s="10">
        <v>3</v>
      </c>
      <c r="M7" s="10">
        <v>4.5</v>
      </c>
      <c r="N7" s="10">
        <v>15</v>
      </c>
      <c r="O7" s="10">
        <f>(N7*4)+(M7*9)+(L7*4)</f>
        <v>112.5</v>
      </c>
      <c r="P7" s="74">
        <v>9.49</v>
      </c>
    </row>
    <row r="8" spans="1:16" x14ac:dyDescent="0.25">
      <c r="A8" s="36">
        <v>437</v>
      </c>
      <c r="B8" s="22" t="s">
        <v>18</v>
      </c>
      <c r="C8" s="20">
        <v>100</v>
      </c>
      <c r="D8" s="11">
        <v>18</v>
      </c>
      <c r="E8" s="11">
        <v>16.5</v>
      </c>
      <c r="F8" s="11">
        <v>7</v>
      </c>
      <c r="G8" s="11">
        <v>248.5</v>
      </c>
      <c r="H8" s="56">
        <v>50.49</v>
      </c>
      <c r="I8" s="87">
        <v>437</v>
      </c>
      <c r="J8" s="22" t="s">
        <v>18</v>
      </c>
      <c r="K8" s="20">
        <v>80</v>
      </c>
      <c r="L8" s="11">
        <v>15</v>
      </c>
      <c r="M8" s="11">
        <v>14</v>
      </c>
      <c r="N8" s="11">
        <v>6</v>
      </c>
      <c r="O8" s="10">
        <f>(N8*4)+(M8*9)+(L8*4)</f>
        <v>210</v>
      </c>
      <c r="P8" s="83">
        <v>40.43</v>
      </c>
    </row>
    <row r="9" spans="1:16" x14ac:dyDescent="0.25">
      <c r="A9" s="36">
        <v>332</v>
      </c>
      <c r="B9" s="23" t="s">
        <v>19</v>
      </c>
      <c r="C9" s="1">
        <v>150</v>
      </c>
      <c r="D9" s="49">
        <v>3.47</v>
      </c>
      <c r="E9" s="49">
        <v>7.03</v>
      </c>
      <c r="F9" s="49">
        <v>23.1</v>
      </c>
      <c r="G9" s="49">
        <v>169.55</v>
      </c>
      <c r="H9" s="57">
        <v>6.66</v>
      </c>
      <c r="I9" s="87">
        <v>332</v>
      </c>
      <c r="J9" s="23" t="s">
        <v>19</v>
      </c>
      <c r="K9" s="1">
        <v>150</v>
      </c>
      <c r="L9" s="49">
        <v>3.47</v>
      </c>
      <c r="M9" s="49">
        <v>7.03</v>
      </c>
      <c r="N9" s="49">
        <v>23.1</v>
      </c>
      <c r="O9" s="49">
        <v>169.55</v>
      </c>
      <c r="P9" s="57">
        <v>6.66</v>
      </c>
    </row>
    <row r="10" spans="1:16" x14ac:dyDescent="0.25">
      <c r="A10" s="36">
        <v>686</v>
      </c>
      <c r="B10" s="22" t="s">
        <v>30</v>
      </c>
      <c r="C10" s="1">
        <v>200</v>
      </c>
      <c r="D10" s="84">
        <v>1.6</v>
      </c>
      <c r="E10" s="84">
        <v>1.3</v>
      </c>
      <c r="F10" s="84">
        <v>17.3</v>
      </c>
      <c r="G10" s="84">
        <v>87.3</v>
      </c>
      <c r="H10" s="55">
        <v>4.75</v>
      </c>
      <c r="I10" s="87">
        <v>686</v>
      </c>
      <c r="J10" s="22" t="s">
        <v>30</v>
      </c>
      <c r="K10" s="1">
        <v>200</v>
      </c>
      <c r="L10" s="84">
        <v>1.6</v>
      </c>
      <c r="M10" s="84">
        <v>1.3</v>
      </c>
      <c r="N10" s="84">
        <v>17.3</v>
      </c>
      <c r="O10" s="84">
        <v>87.3</v>
      </c>
      <c r="P10" s="55">
        <v>4.75</v>
      </c>
    </row>
    <row r="11" spans="1:16" x14ac:dyDescent="0.25">
      <c r="A11" s="33"/>
      <c r="B11" s="22" t="s">
        <v>6</v>
      </c>
      <c r="C11" s="1">
        <v>31</v>
      </c>
      <c r="D11" s="8">
        <v>2.2999999999999998</v>
      </c>
      <c r="E11" s="8">
        <v>0.2</v>
      </c>
      <c r="F11" s="8">
        <v>15</v>
      </c>
      <c r="G11" s="8">
        <f>(F11*4)+(E11*9)+(D11*4)</f>
        <v>71</v>
      </c>
      <c r="H11" s="55">
        <v>1.79</v>
      </c>
      <c r="I11" s="64"/>
      <c r="J11" s="22" t="s">
        <v>6</v>
      </c>
      <c r="K11" s="1">
        <v>31</v>
      </c>
      <c r="L11" s="8">
        <v>2.2999999999999998</v>
      </c>
      <c r="M11" s="8">
        <v>0.2</v>
      </c>
      <c r="N11" s="8">
        <v>15</v>
      </c>
      <c r="O11" s="8">
        <f>(N11*4)+(M11*9)+(L11*4)</f>
        <v>71</v>
      </c>
      <c r="P11" s="55">
        <v>1.79</v>
      </c>
    </row>
    <row r="12" spans="1:16" x14ac:dyDescent="0.25">
      <c r="A12" s="33"/>
      <c r="B12" s="22" t="s">
        <v>7</v>
      </c>
      <c r="C12" s="1">
        <v>25</v>
      </c>
      <c r="D12" s="8">
        <v>1.6</v>
      </c>
      <c r="E12" s="8">
        <v>1</v>
      </c>
      <c r="F12" s="8">
        <v>9.6</v>
      </c>
      <c r="G12" s="8">
        <v>54</v>
      </c>
      <c r="H12" s="55">
        <v>1.5</v>
      </c>
      <c r="I12" s="64"/>
      <c r="J12" s="22" t="s">
        <v>7</v>
      </c>
      <c r="K12" s="1">
        <v>25</v>
      </c>
      <c r="L12" s="8">
        <v>1.6</v>
      </c>
      <c r="M12" s="8">
        <v>1</v>
      </c>
      <c r="N12" s="8">
        <v>9.6</v>
      </c>
      <c r="O12" s="8">
        <v>54</v>
      </c>
      <c r="P12" s="55">
        <v>1.5</v>
      </c>
    </row>
    <row r="13" spans="1:16" x14ac:dyDescent="0.25">
      <c r="A13" s="85"/>
      <c r="B13" s="23" t="s">
        <v>34</v>
      </c>
      <c r="C13" s="1">
        <v>200</v>
      </c>
      <c r="D13" s="8">
        <v>0.3</v>
      </c>
      <c r="E13" s="8">
        <v>0.2</v>
      </c>
      <c r="F13" s="8">
        <v>21.7</v>
      </c>
      <c r="G13" s="8">
        <v>90</v>
      </c>
      <c r="H13" s="55">
        <v>27.43</v>
      </c>
      <c r="I13" s="67"/>
      <c r="J13" s="23"/>
      <c r="K13" s="2">
        <f t="shared" ref="K13:P13" si="0">SUM(K7:K12)</f>
        <v>546</v>
      </c>
      <c r="L13" s="8">
        <f t="shared" si="0"/>
        <v>26.970000000000002</v>
      </c>
      <c r="M13" s="8">
        <f t="shared" si="0"/>
        <v>28.03</v>
      </c>
      <c r="N13" s="8">
        <f t="shared" si="0"/>
        <v>86</v>
      </c>
      <c r="O13" s="8">
        <f>SUM(O7:O12)</f>
        <v>704.35</v>
      </c>
      <c r="P13" s="58">
        <f t="shared" si="0"/>
        <v>64.62</v>
      </c>
    </row>
    <row r="14" spans="1:16" x14ac:dyDescent="0.25">
      <c r="A14" s="33"/>
      <c r="B14" s="23"/>
      <c r="C14" s="2">
        <f t="shared" ref="C14:H14" si="1">SUM(C7:C13)</f>
        <v>756</v>
      </c>
      <c r="D14" s="8">
        <f t="shared" si="1"/>
        <v>27.770000000000003</v>
      </c>
      <c r="E14" s="8">
        <f t="shared" si="1"/>
        <v>26.23</v>
      </c>
      <c r="F14" s="8">
        <f t="shared" si="1"/>
        <v>95.8</v>
      </c>
      <c r="G14" s="8">
        <f t="shared" si="1"/>
        <v>730.75</v>
      </c>
      <c r="H14" s="58">
        <f t="shared" si="1"/>
        <v>109.75999999999999</v>
      </c>
      <c r="I14" s="68"/>
      <c r="J14" s="23"/>
      <c r="K14" s="2"/>
      <c r="L14" s="11"/>
      <c r="M14" s="11"/>
      <c r="N14" s="11"/>
      <c r="O14" s="11"/>
      <c r="P14" s="58"/>
    </row>
    <row r="15" spans="1:16" ht="16.5" thickBot="1" x14ac:dyDescent="0.3">
      <c r="A15" s="34"/>
      <c r="B15" s="24"/>
      <c r="C15" s="25"/>
      <c r="D15" s="26"/>
      <c r="E15" s="26"/>
      <c r="F15" s="26"/>
      <c r="G15" s="26"/>
      <c r="H15" s="72"/>
      <c r="I15" s="68"/>
      <c r="J15" s="52"/>
      <c r="K15" s="52"/>
      <c r="L15" s="52"/>
      <c r="M15" s="52"/>
      <c r="N15" s="52"/>
      <c r="O15" s="52"/>
      <c r="P15" s="54"/>
    </row>
    <row r="16" spans="1:16" ht="16.5" thickBot="1" x14ac:dyDescent="0.3">
      <c r="A16" s="92" t="s">
        <v>5</v>
      </c>
      <c r="B16" s="90"/>
      <c r="C16" s="90"/>
      <c r="D16" s="90"/>
      <c r="E16" s="90"/>
      <c r="F16" s="90"/>
      <c r="G16" s="90"/>
      <c r="H16" s="91"/>
      <c r="I16" s="69"/>
      <c r="J16" s="52"/>
      <c r="K16" s="52"/>
      <c r="L16" s="52"/>
      <c r="M16" s="52"/>
      <c r="N16" s="52"/>
      <c r="O16" s="52"/>
      <c r="P16" s="54"/>
    </row>
    <row r="17" spans="1:16" x14ac:dyDescent="0.25">
      <c r="A17" s="48"/>
      <c r="B17" s="27" t="s">
        <v>33</v>
      </c>
      <c r="C17" s="9">
        <v>50</v>
      </c>
      <c r="D17" s="10">
        <v>0.5</v>
      </c>
      <c r="E17" s="10">
        <v>0</v>
      </c>
      <c r="F17" s="10">
        <v>2.1</v>
      </c>
      <c r="G17" s="10">
        <f>(F17*4)+(E17*9)+(D17*4)</f>
        <v>10.4</v>
      </c>
      <c r="H17" s="74">
        <v>17.14</v>
      </c>
      <c r="I17" s="64"/>
      <c r="J17" s="52"/>
      <c r="K17" s="52"/>
      <c r="L17" s="52"/>
      <c r="M17" s="52"/>
      <c r="N17" s="52"/>
      <c r="O17" s="52"/>
      <c r="P17" s="54"/>
    </row>
    <row r="18" spans="1:16" x14ac:dyDescent="0.25">
      <c r="A18" s="36">
        <v>110</v>
      </c>
      <c r="B18" s="22" t="s">
        <v>21</v>
      </c>
      <c r="C18" s="1">
        <v>210</v>
      </c>
      <c r="D18" s="8">
        <v>1.7</v>
      </c>
      <c r="E18" s="8">
        <v>4.16</v>
      </c>
      <c r="F18" s="8">
        <v>8</v>
      </c>
      <c r="G18" s="8">
        <v>76.239999999999995</v>
      </c>
      <c r="H18" s="55">
        <v>12.66</v>
      </c>
      <c r="I18" s="64"/>
      <c r="J18" s="52"/>
      <c r="K18" s="52"/>
      <c r="L18" s="52"/>
      <c r="M18" s="52"/>
      <c r="N18" s="52"/>
      <c r="O18" s="52"/>
      <c r="P18" s="54"/>
    </row>
    <row r="19" spans="1:16" x14ac:dyDescent="0.25">
      <c r="A19" s="36">
        <v>411</v>
      </c>
      <c r="B19" s="22" t="s">
        <v>31</v>
      </c>
      <c r="C19" s="20">
        <v>12.5</v>
      </c>
      <c r="D19" s="84">
        <v>3.2</v>
      </c>
      <c r="E19" s="84">
        <v>2.1</v>
      </c>
      <c r="F19" s="84">
        <v>0.1</v>
      </c>
      <c r="G19" s="84">
        <v>32.1</v>
      </c>
      <c r="H19" s="56">
        <v>12.37</v>
      </c>
      <c r="I19" s="65"/>
      <c r="J19" s="52"/>
      <c r="K19" s="52"/>
      <c r="L19" s="52"/>
      <c r="M19" s="52"/>
      <c r="N19" s="52"/>
      <c r="O19" s="52"/>
      <c r="P19" s="54"/>
    </row>
    <row r="20" spans="1:16" x14ac:dyDescent="0.25">
      <c r="A20" s="36">
        <v>437</v>
      </c>
      <c r="B20" s="22" t="s">
        <v>18</v>
      </c>
      <c r="C20" s="20">
        <v>100</v>
      </c>
      <c r="D20" s="11">
        <v>18</v>
      </c>
      <c r="E20" s="11">
        <v>16.5</v>
      </c>
      <c r="F20" s="11">
        <v>7</v>
      </c>
      <c r="G20" s="11">
        <v>248.5</v>
      </c>
      <c r="H20" s="56">
        <v>50.49</v>
      </c>
      <c r="I20" s="66"/>
      <c r="J20" s="52"/>
      <c r="K20" s="52"/>
      <c r="L20" s="52"/>
      <c r="M20" s="52"/>
      <c r="N20" s="52"/>
      <c r="O20" s="52"/>
      <c r="P20" s="54"/>
    </row>
    <row r="21" spans="1:16" x14ac:dyDescent="0.25">
      <c r="A21" s="36">
        <v>332</v>
      </c>
      <c r="B21" s="23" t="s">
        <v>19</v>
      </c>
      <c r="C21" s="1">
        <v>150</v>
      </c>
      <c r="D21" s="49">
        <v>3.47</v>
      </c>
      <c r="E21" s="49">
        <v>7.03</v>
      </c>
      <c r="F21" s="49">
        <v>23.1</v>
      </c>
      <c r="G21" s="49">
        <v>169.55</v>
      </c>
      <c r="H21" s="57">
        <v>6.66</v>
      </c>
      <c r="I21" s="64"/>
      <c r="J21" s="52"/>
      <c r="K21" s="52"/>
      <c r="L21" s="52"/>
      <c r="M21" s="52"/>
      <c r="N21" s="52"/>
      <c r="O21" s="52"/>
      <c r="P21" s="54"/>
    </row>
    <row r="22" spans="1:16" x14ac:dyDescent="0.25">
      <c r="A22" s="36">
        <v>685</v>
      </c>
      <c r="B22" s="22" t="s">
        <v>20</v>
      </c>
      <c r="C22" s="1">
        <v>200</v>
      </c>
      <c r="D22" s="8">
        <v>0</v>
      </c>
      <c r="E22" s="8">
        <v>0</v>
      </c>
      <c r="F22" s="8">
        <v>15</v>
      </c>
      <c r="G22" s="8">
        <f>(F22*4)+(E22*9)+(D22*4)</f>
        <v>60</v>
      </c>
      <c r="H22" s="55">
        <v>2.25</v>
      </c>
      <c r="I22" s="64"/>
      <c r="J22" s="52"/>
      <c r="K22" s="52"/>
      <c r="L22" s="52"/>
      <c r="M22" s="52"/>
      <c r="N22" s="52"/>
      <c r="O22" s="52"/>
      <c r="P22" s="54"/>
    </row>
    <row r="23" spans="1:16" x14ac:dyDescent="0.25">
      <c r="A23" s="33"/>
      <c r="B23" s="22" t="s">
        <v>6</v>
      </c>
      <c r="C23" s="1">
        <v>31</v>
      </c>
      <c r="D23" s="8">
        <v>2.2999999999999998</v>
      </c>
      <c r="E23" s="8">
        <v>0.2</v>
      </c>
      <c r="F23" s="8">
        <v>15</v>
      </c>
      <c r="G23" s="8">
        <f>(F23*4)+(E23*9)+(D23*4)</f>
        <v>71</v>
      </c>
      <c r="H23" s="55">
        <v>1.79</v>
      </c>
      <c r="I23" s="64"/>
      <c r="J23" s="52"/>
      <c r="K23" s="52"/>
      <c r="L23" s="52"/>
      <c r="M23" s="52"/>
      <c r="N23" s="52"/>
      <c r="O23" s="52"/>
      <c r="P23" s="54"/>
    </row>
    <row r="24" spans="1:16" ht="16.5" thickBot="1" x14ac:dyDescent="0.3">
      <c r="A24" s="35"/>
      <c r="B24" s="59"/>
      <c r="C24" s="60">
        <f t="shared" ref="C24:H24" si="2">SUM(C17:C23)</f>
        <v>753.5</v>
      </c>
      <c r="D24" s="61">
        <f t="shared" si="2"/>
        <v>29.169999999999998</v>
      </c>
      <c r="E24" s="61">
        <f t="shared" si="2"/>
        <v>29.99</v>
      </c>
      <c r="F24" s="61">
        <f t="shared" si="2"/>
        <v>70.3</v>
      </c>
      <c r="G24" s="61">
        <f t="shared" si="2"/>
        <v>667.79</v>
      </c>
      <c r="H24" s="71">
        <f t="shared" si="2"/>
        <v>103.36</v>
      </c>
      <c r="I24" s="70"/>
      <c r="J24" s="62"/>
      <c r="K24" s="62"/>
      <c r="L24" s="62"/>
      <c r="M24" s="62"/>
      <c r="N24" s="62"/>
      <c r="O24" s="62"/>
      <c r="P24" s="63"/>
    </row>
    <row r="25" spans="1:16" ht="18" customHeight="1" x14ac:dyDescent="0.25">
      <c r="A25" s="88" t="s">
        <v>36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1:16" x14ac:dyDescent="0.25">
      <c r="A26" s="89" t="s">
        <v>26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</row>
  </sheetData>
  <mergeCells count="12">
    <mergeCell ref="K2:O2"/>
    <mergeCell ref="K3:O3"/>
    <mergeCell ref="A25:P25"/>
    <mergeCell ref="A26:P26"/>
    <mergeCell ref="I6:P6"/>
    <mergeCell ref="A6:H6"/>
    <mergeCell ref="A16:H16"/>
    <mergeCell ref="D1:F1"/>
    <mergeCell ref="D2:F2"/>
    <mergeCell ref="D3:F3"/>
    <mergeCell ref="A4:P4"/>
    <mergeCell ref="K1:O1"/>
  </mergeCells>
  <phoneticPr fontId="0" type="noConversion"/>
  <pageMargins left="0.16" right="0.15" top="0.16" bottom="0.16" header="0.16" footer="0.16"/>
  <pageSetup paperSize="9" scale="105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75" workbookViewId="0">
      <selection activeCell="K11" sqref="K11"/>
    </sheetView>
  </sheetViews>
  <sheetFormatPr defaultRowHeight="15.75" x14ac:dyDescent="0.25"/>
  <cols>
    <col min="1" max="1" width="5.7109375" style="31" customWidth="1"/>
    <col min="2" max="2" width="33" style="4" customWidth="1"/>
    <col min="3" max="3" width="10.28515625" style="4" customWidth="1"/>
    <col min="4" max="5" width="3.140625" style="13" bestFit="1" customWidth="1"/>
    <col min="6" max="6" width="4.140625" style="13" bestFit="1" customWidth="1"/>
    <col min="7" max="7" width="4.140625" style="13" customWidth="1"/>
    <col min="8" max="8" width="10.28515625" style="4" customWidth="1"/>
  </cols>
  <sheetData>
    <row r="1" spans="1:8" x14ac:dyDescent="0.25">
      <c r="C1" s="93"/>
      <c r="D1" s="93"/>
      <c r="E1" s="93"/>
      <c r="F1" s="12"/>
      <c r="G1" s="12"/>
      <c r="H1"/>
    </row>
    <row r="2" spans="1:8" x14ac:dyDescent="0.25">
      <c r="C2" s="93" t="s">
        <v>11</v>
      </c>
      <c r="D2" s="93"/>
      <c r="E2" s="93"/>
      <c r="F2" s="12"/>
      <c r="G2" s="12"/>
      <c r="H2"/>
    </row>
    <row r="3" spans="1:8" x14ac:dyDescent="0.25">
      <c r="C3" s="94" t="s">
        <v>3</v>
      </c>
      <c r="D3" s="94"/>
      <c r="E3" s="94"/>
      <c r="F3" s="12"/>
      <c r="G3" s="12"/>
      <c r="H3"/>
    </row>
    <row r="4" spans="1:8" ht="18.75" customHeight="1" thickBot="1" x14ac:dyDescent="0.3">
      <c r="A4" s="88" t="s">
        <v>32</v>
      </c>
      <c r="B4" s="88"/>
      <c r="C4" s="88"/>
      <c r="D4" s="88"/>
      <c r="E4" s="88"/>
      <c r="F4" s="88"/>
      <c r="G4" s="88"/>
      <c r="H4" s="88"/>
    </row>
    <row r="5" spans="1:8" s="14" customFormat="1" ht="32.25" thickBot="1" x14ac:dyDescent="0.25">
      <c r="A5" s="32" t="s">
        <v>27</v>
      </c>
      <c r="B5" s="28" t="s">
        <v>0</v>
      </c>
      <c r="C5" s="28" t="s">
        <v>9</v>
      </c>
      <c r="D5" s="41" t="s">
        <v>14</v>
      </c>
      <c r="E5" s="41" t="s">
        <v>15</v>
      </c>
      <c r="F5" s="41" t="s">
        <v>16</v>
      </c>
      <c r="G5" s="42" t="s">
        <v>1</v>
      </c>
      <c r="H5" s="73" t="s">
        <v>10</v>
      </c>
    </row>
    <row r="6" spans="1:8" ht="16.5" thickBot="1" x14ac:dyDescent="0.3">
      <c r="A6" s="92" t="s">
        <v>12</v>
      </c>
      <c r="B6" s="90"/>
      <c r="C6" s="90"/>
      <c r="D6" s="90"/>
      <c r="E6" s="90"/>
      <c r="F6" s="90"/>
      <c r="G6" s="90"/>
      <c r="H6" s="91"/>
    </row>
    <row r="7" spans="1:8" ht="18.75" x14ac:dyDescent="0.3">
      <c r="A7" s="48">
        <v>101</v>
      </c>
      <c r="B7" s="43" t="s">
        <v>22</v>
      </c>
      <c r="C7" s="44">
        <v>20</v>
      </c>
      <c r="D7" s="10">
        <v>3</v>
      </c>
      <c r="E7" s="10">
        <v>4.4000000000000004</v>
      </c>
      <c r="F7" s="10">
        <v>21</v>
      </c>
      <c r="G7" s="10">
        <f>(F7*4)+(E7*9)+(D7*4)</f>
        <v>135.6</v>
      </c>
      <c r="H7" s="82">
        <v>7.87</v>
      </c>
    </row>
    <row r="8" spans="1:8" ht="18.75" x14ac:dyDescent="0.3">
      <c r="A8" s="36">
        <v>340</v>
      </c>
      <c r="B8" s="38" t="s">
        <v>23</v>
      </c>
      <c r="C8" s="15">
        <v>200</v>
      </c>
      <c r="D8" s="49">
        <v>13.2</v>
      </c>
      <c r="E8" s="49">
        <v>19.63</v>
      </c>
      <c r="F8" s="49">
        <v>22.63</v>
      </c>
      <c r="G8" s="49">
        <v>319.99</v>
      </c>
      <c r="H8" s="77">
        <v>60.11</v>
      </c>
    </row>
    <row r="9" spans="1:8" ht="18.75" x14ac:dyDescent="0.3">
      <c r="A9" s="36">
        <v>685</v>
      </c>
      <c r="B9" s="37" t="s">
        <v>20</v>
      </c>
      <c r="C9" s="15">
        <v>200</v>
      </c>
      <c r="D9" s="8">
        <v>0</v>
      </c>
      <c r="E9" s="8">
        <v>0</v>
      </c>
      <c r="F9" s="8">
        <v>15</v>
      </c>
      <c r="G9" s="8">
        <f>(F9*4)+(E9*9)+(D9*4)</f>
        <v>60</v>
      </c>
      <c r="H9" s="76">
        <v>2.25</v>
      </c>
    </row>
    <row r="10" spans="1:8" ht="18.75" x14ac:dyDescent="0.3">
      <c r="A10" s="33"/>
      <c r="B10" s="37" t="s">
        <v>6</v>
      </c>
      <c r="C10" s="15">
        <v>31</v>
      </c>
      <c r="D10" s="8">
        <v>2.2999999999999998</v>
      </c>
      <c r="E10" s="8">
        <v>0.2</v>
      </c>
      <c r="F10" s="8">
        <v>15</v>
      </c>
      <c r="G10" s="8">
        <v>71</v>
      </c>
      <c r="H10" s="76">
        <v>1.79</v>
      </c>
    </row>
    <row r="11" spans="1:8" ht="18.75" x14ac:dyDescent="0.3">
      <c r="A11" s="33"/>
      <c r="B11" s="37" t="s">
        <v>7</v>
      </c>
      <c r="C11" s="15">
        <v>25</v>
      </c>
      <c r="D11" s="8">
        <v>1.6</v>
      </c>
      <c r="E11" s="8">
        <v>1</v>
      </c>
      <c r="F11" s="8">
        <v>9.6</v>
      </c>
      <c r="G11" s="8">
        <v>54</v>
      </c>
      <c r="H11" s="76">
        <v>1.5</v>
      </c>
    </row>
    <row r="12" spans="1:8" ht="18.75" x14ac:dyDescent="0.3">
      <c r="A12" s="33"/>
      <c r="B12" s="37" t="s">
        <v>24</v>
      </c>
      <c r="C12" s="15">
        <v>200</v>
      </c>
      <c r="D12" s="8">
        <v>6</v>
      </c>
      <c r="E12" s="8">
        <v>3.2</v>
      </c>
      <c r="F12" s="8">
        <v>9.4</v>
      </c>
      <c r="G12" s="8">
        <f>(F12*4)+(E12*9)+(D12*4)</f>
        <v>90.4</v>
      </c>
      <c r="H12" s="76">
        <v>20.99</v>
      </c>
    </row>
    <row r="13" spans="1:8" ht="18.75" x14ac:dyDescent="0.3">
      <c r="A13" s="33"/>
      <c r="B13" s="39"/>
      <c r="C13" s="16">
        <f t="shared" ref="C13:H13" si="0">SUM(C7:C12)</f>
        <v>676</v>
      </c>
      <c r="D13" s="8">
        <f t="shared" si="0"/>
        <v>26.1</v>
      </c>
      <c r="E13" s="8">
        <f t="shared" si="0"/>
        <v>28.43</v>
      </c>
      <c r="F13" s="8">
        <f t="shared" si="0"/>
        <v>92.63</v>
      </c>
      <c r="G13" s="8">
        <f>SUM(G7:G12)</f>
        <v>730.99</v>
      </c>
      <c r="H13" s="78">
        <f t="shared" si="0"/>
        <v>94.51</v>
      </c>
    </row>
    <row r="14" spans="1:8" ht="16.5" thickBot="1" x14ac:dyDescent="0.3">
      <c r="A14" s="34"/>
      <c r="B14" s="45"/>
      <c r="C14" s="45"/>
      <c r="D14" s="46"/>
      <c r="E14" s="46"/>
      <c r="F14" s="46"/>
      <c r="G14" s="46"/>
      <c r="H14" s="81"/>
    </row>
    <row r="15" spans="1:8" ht="16.5" thickBot="1" x14ac:dyDescent="0.3">
      <c r="A15" s="92" t="s">
        <v>13</v>
      </c>
      <c r="B15" s="90"/>
      <c r="C15" s="90"/>
      <c r="D15" s="90"/>
      <c r="E15" s="90"/>
      <c r="F15" s="90"/>
      <c r="G15" s="90"/>
      <c r="H15" s="91"/>
    </row>
    <row r="16" spans="1:8" ht="18.75" x14ac:dyDescent="0.3">
      <c r="A16" s="48">
        <v>49</v>
      </c>
      <c r="B16" s="47" t="s">
        <v>17</v>
      </c>
      <c r="C16" s="44">
        <v>100</v>
      </c>
      <c r="D16" s="10">
        <v>4.2</v>
      </c>
      <c r="E16" s="10">
        <v>6.3</v>
      </c>
      <c r="F16" s="10">
        <v>21</v>
      </c>
      <c r="G16" s="10">
        <f>(F16*4)+(E16*9)+(D16*4)</f>
        <v>157.5</v>
      </c>
      <c r="H16" s="82">
        <v>15.99</v>
      </c>
    </row>
    <row r="17" spans="1:8" ht="18.75" x14ac:dyDescent="0.3">
      <c r="A17" s="36">
        <v>110</v>
      </c>
      <c r="B17" s="37" t="s">
        <v>21</v>
      </c>
      <c r="C17" s="15">
        <v>260</v>
      </c>
      <c r="D17" s="8">
        <v>2.11</v>
      </c>
      <c r="E17" s="8">
        <v>5.2</v>
      </c>
      <c r="F17" s="8">
        <v>10</v>
      </c>
      <c r="G17" s="8">
        <f>(F17*4)+(E17*9)+(D17*4)</f>
        <v>95.240000000000009</v>
      </c>
      <c r="H17" s="76">
        <v>15.31</v>
      </c>
    </row>
    <row r="18" spans="1:8" ht="18.75" x14ac:dyDescent="0.3">
      <c r="A18" s="36">
        <v>437</v>
      </c>
      <c r="B18" s="37" t="s">
        <v>18</v>
      </c>
      <c r="C18" s="21">
        <v>100</v>
      </c>
      <c r="D18" s="11">
        <v>18</v>
      </c>
      <c r="E18" s="11">
        <v>16.5</v>
      </c>
      <c r="F18" s="11">
        <v>7</v>
      </c>
      <c r="G18" s="11">
        <v>248.5</v>
      </c>
      <c r="H18" s="79">
        <v>50.49</v>
      </c>
    </row>
    <row r="19" spans="1:8" ht="18.75" x14ac:dyDescent="0.3">
      <c r="A19" s="36">
        <v>332</v>
      </c>
      <c r="B19" s="39" t="s">
        <v>19</v>
      </c>
      <c r="C19" s="15">
        <v>180</v>
      </c>
      <c r="D19" s="49">
        <v>4.16</v>
      </c>
      <c r="E19" s="49">
        <v>8.44</v>
      </c>
      <c r="F19" s="49">
        <v>27.7</v>
      </c>
      <c r="G19" s="49">
        <v>203.46</v>
      </c>
      <c r="H19" s="77">
        <v>8</v>
      </c>
    </row>
    <row r="20" spans="1:8" ht="18.75" x14ac:dyDescent="0.3">
      <c r="A20" s="36">
        <v>639</v>
      </c>
      <c r="B20" s="37" t="s">
        <v>25</v>
      </c>
      <c r="C20" s="15">
        <v>200</v>
      </c>
      <c r="D20" s="8">
        <v>1</v>
      </c>
      <c r="E20" s="8">
        <v>1</v>
      </c>
      <c r="F20" s="8">
        <v>31.5</v>
      </c>
      <c r="G20" s="8">
        <f>(F20*4)+(E20*9)+(D20*4)</f>
        <v>139</v>
      </c>
      <c r="H20" s="76">
        <v>12.12</v>
      </c>
    </row>
    <row r="21" spans="1:8" ht="18.75" x14ac:dyDescent="0.3">
      <c r="A21" s="33"/>
      <c r="B21" s="37" t="s">
        <v>6</v>
      </c>
      <c r="C21" s="15">
        <v>31</v>
      </c>
      <c r="D21" s="8">
        <v>2.2999999999999998</v>
      </c>
      <c r="E21" s="8">
        <v>0.2</v>
      </c>
      <c r="F21" s="8">
        <v>15</v>
      </c>
      <c r="G21" s="8">
        <f>(F21*4)+(E21*9)+(D21*4)</f>
        <v>71</v>
      </c>
      <c r="H21" s="76">
        <v>1.79</v>
      </c>
    </row>
    <row r="22" spans="1:8" ht="18.75" x14ac:dyDescent="0.3">
      <c r="A22" s="33"/>
      <c r="B22" s="37" t="s">
        <v>7</v>
      </c>
      <c r="C22" s="15">
        <v>25</v>
      </c>
      <c r="D22" s="8">
        <v>1.6</v>
      </c>
      <c r="E22" s="8">
        <v>1</v>
      </c>
      <c r="F22" s="8">
        <v>9.6</v>
      </c>
      <c r="G22" s="8">
        <v>54</v>
      </c>
      <c r="H22" s="76">
        <v>1.5</v>
      </c>
    </row>
    <row r="23" spans="1:8" ht="18.75" x14ac:dyDescent="0.3">
      <c r="A23" s="33"/>
      <c r="B23" s="15"/>
      <c r="C23" s="16">
        <f t="shared" ref="C23:H23" si="1">SUM(C16:C22)</f>
        <v>896</v>
      </c>
      <c r="D23" s="8">
        <f t="shared" si="1"/>
        <v>33.370000000000005</v>
      </c>
      <c r="E23" s="8">
        <f t="shared" si="1"/>
        <v>38.64</v>
      </c>
      <c r="F23" s="8">
        <f t="shared" si="1"/>
        <v>121.8</v>
      </c>
      <c r="G23" s="8">
        <f>SUM(G16:G22)</f>
        <v>968.7</v>
      </c>
      <c r="H23" s="78">
        <f t="shared" si="1"/>
        <v>105.20000000000002</v>
      </c>
    </row>
    <row r="24" spans="1:8" ht="18.75" x14ac:dyDescent="0.3">
      <c r="A24" s="33"/>
      <c r="B24" s="37"/>
      <c r="C24" s="19"/>
      <c r="D24" s="6"/>
      <c r="E24" s="6"/>
      <c r="F24" s="6"/>
      <c r="G24" s="6"/>
      <c r="H24" s="78"/>
    </row>
    <row r="25" spans="1:8" ht="19.5" thickBot="1" x14ac:dyDescent="0.35">
      <c r="A25" s="35"/>
      <c r="B25" s="40"/>
      <c r="C25" s="17" t="s">
        <v>8</v>
      </c>
      <c r="D25" s="18"/>
      <c r="E25" s="18"/>
      <c r="F25" s="18"/>
      <c r="G25" s="18"/>
      <c r="H25" s="80">
        <f>H13+H23</f>
        <v>199.71000000000004</v>
      </c>
    </row>
    <row r="26" spans="1:8" ht="15.75" customHeight="1" x14ac:dyDescent="0.25">
      <c r="A26" s="96" t="s">
        <v>29</v>
      </c>
      <c r="B26" s="96"/>
      <c r="C26" s="96"/>
      <c r="D26" s="96"/>
      <c r="E26" s="96"/>
      <c r="F26" s="96"/>
      <c r="G26" s="96"/>
      <c r="H26" s="96"/>
    </row>
    <row r="27" spans="1:8" x14ac:dyDescent="0.25">
      <c r="A27" s="89" t="s">
        <v>28</v>
      </c>
      <c r="B27" s="89"/>
      <c r="C27" s="89"/>
      <c r="D27" s="89"/>
      <c r="E27" s="89"/>
      <c r="F27" s="89"/>
      <c r="G27" s="89"/>
      <c r="H27" s="89"/>
    </row>
  </sheetData>
  <mergeCells count="8">
    <mergeCell ref="A6:H6"/>
    <mergeCell ref="A26:H26"/>
    <mergeCell ref="A27:H27"/>
    <mergeCell ref="C1:E1"/>
    <mergeCell ref="C2:E2"/>
    <mergeCell ref="C3:E3"/>
    <mergeCell ref="A4:H4"/>
    <mergeCell ref="A15:H15"/>
  </mergeCells>
  <phoneticPr fontId="0" type="noConversion"/>
  <pageMargins left="0.16" right="0.15" top="0.16" bottom="0.16" header="0.16" footer="0.16"/>
  <pageSetup paperSize="9" scale="12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18</vt:lpstr>
      <vt:lpstr>18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2021-10-18T00:02:18Z</cp:lastPrinted>
  <dcterms:created xsi:type="dcterms:W3CDTF">1996-10-08T23:32:33Z</dcterms:created>
  <dcterms:modified xsi:type="dcterms:W3CDTF">2021-11-15T23:45:04Z</dcterms:modified>
</cp:coreProperties>
</file>