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3" sheetId="8" r:id="rId1"/>
    <sheet name="3 овз" sheetId="9" r:id="rId2"/>
  </sheets>
  <calcPr calcId="125725" refMode="R1C1"/>
</workbook>
</file>

<file path=xl/calcChain.xml><?xml version="1.0" encoding="utf-8"?>
<calcChain xmlns="http://schemas.openxmlformats.org/spreadsheetml/2006/main">
  <c r="G20" i="9"/>
  <c r="G19"/>
  <c r="G18"/>
  <c r="G17"/>
  <c r="G16"/>
  <c r="G15"/>
  <c r="G9"/>
  <c r="G10"/>
  <c r="G8"/>
  <c r="G7"/>
  <c r="D28" i="8"/>
  <c r="E28"/>
  <c r="F28"/>
  <c r="H28"/>
  <c r="C28"/>
  <c r="G23"/>
  <c r="G22"/>
  <c r="G21"/>
  <c r="G20"/>
  <c r="G18"/>
  <c r="G28" s="1"/>
  <c r="L13"/>
  <c r="M13"/>
  <c r="N13"/>
  <c r="P13"/>
  <c r="K13"/>
  <c r="O11"/>
  <c r="O10"/>
  <c r="O9"/>
  <c r="D16"/>
  <c r="E16"/>
  <c r="F16"/>
  <c r="H16"/>
  <c r="C16"/>
  <c r="G11"/>
  <c r="O8"/>
  <c r="G8"/>
  <c r="G7"/>
  <c r="G16" s="1"/>
  <c r="G9"/>
  <c r="O7"/>
  <c r="O13" s="1"/>
  <c r="H12" i="9"/>
  <c r="H22"/>
  <c r="H24" s="1"/>
  <c r="G19" i="8"/>
  <c r="G10"/>
  <c r="C22" i="9"/>
  <c r="C12"/>
  <c r="G22"/>
  <c r="F22"/>
  <c r="E22"/>
  <c r="D22"/>
  <c r="G12"/>
  <c r="F12"/>
  <c r="E12"/>
  <c r="D12"/>
</calcChain>
</file>

<file path=xl/sharedStrings.xml><?xml version="1.0" encoding="utf-8"?>
<sst xmlns="http://schemas.openxmlformats.org/spreadsheetml/2006/main" count="80" uniqueCount="41">
  <si>
    <t>Наименование блюда</t>
  </si>
  <si>
    <t>Ккал</t>
  </si>
  <si>
    <t>Завтрак (7-11 лет)</t>
  </si>
  <si>
    <t>Завтрак (12 лет и старше)</t>
  </si>
  <si>
    <t>Обед (7-11 лет)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</si>
  <si>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</si>
  <si>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</si>
  <si>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</si>
  <si>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</si>
  <si>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</si>
  <si>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</si>
  <si>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</si>
  <si>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Завтрак (ОВЗ)</t>
  </si>
  <si>
    <t>Обед (ОВЗ)</t>
  </si>
  <si>
    <t>_________________________</t>
  </si>
  <si>
    <t>б</t>
  </si>
  <si>
    <t>ж</t>
  </si>
  <si>
    <t>у</t>
  </si>
  <si>
    <t>Зав. производством УМП "Юнрос"_____________________________</t>
  </si>
  <si>
    <t>Картофельное пюре</t>
  </si>
  <si>
    <t>Напиток из шиповника</t>
  </si>
  <si>
    <t>Суп картофельный с рыбн. консервами</t>
  </si>
  <si>
    <t>Котлета рыбная любительская</t>
  </si>
  <si>
    <t>Рис припущенный</t>
  </si>
  <si>
    <t>№ р-ры</t>
  </si>
  <si>
    <t>__________________________________________________________________________________________________________________</t>
  </si>
  <si>
    <t>____________________________</t>
  </si>
  <si>
    <t>Зав. производством УМП "Юнрос"___________________________________________________________________</t>
  </si>
  <si>
    <t>Меню на 3 декабря 2021г.</t>
  </si>
  <si>
    <t>Салат "Трио"</t>
  </si>
  <si>
    <t>ттк</t>
  </si>
  <si>
    <t>Огурец свежий</t>
  </si>
  <si>
    <t xml:space="preserve">Шницель мясной </t>
  </si>
  <si>
    <t>Сыр</t>
  </si>
  <si>
    <t>Второй завтрак</t>
  </si>
  <si>
    <t>Сок натуральный</t>
  </si>
  <si>
    <t xml:space="preserve">Чай с сахаром </t>
  </si>
  <si>
    <t>Помидор свежий</t>
  </si>
  <si>
    <t>Чай с сахаром</t>
  </si>
  <si>
    <t>Шницель мясной</t>
  </si>
  <si>
    <t>Полдник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</si>
</sst>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"/>
    </font>
    <font>
      <sz val="10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distributed" wrapText="1"/>
    </xf>
    <xf numFmtId="0" fontId="6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2" fillId="2" borderId="0" xfId="0" applyFont="1" applyFill="1" applyAlignment="1"/>
    <xf numFmtId="1" fontId="3" fillId="2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8" fillId="2" borderId="0" xfId="0" applyFont="1" applyFill="1"/>
    <xf numFmtId="0" fontId="8" fillId="2" borderId="1" xfId="0" applyFont="1" applyFill="1" applyBorder="1"/>
    <xf numFmtId="0" fontId="8" fillId="2" borderId="3" xfId="0" applyFont="1" applyFill="1" applyBorder="1"/>
    <xf numFmtId="0" fontId="8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8" fillId="2" borderId="16" xfId="0" applyFont="1" applyFill="1" applyBorder="1"/>
    <xf numFmtId="0" fontId="4" fillId="2" borderId="0" xfId="0" applyFont="1" applyFill="1" applyAlignment="1"/>
    <xf numFmtId="0" fontId="9" fillId="2" borderId="0" xfId="0" applyFont="1" applyFill="1"/>
    <xf numFmtId="0" fontId="4" fillId="2" borderId="0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3" xfId="0" applyFont="1" applyFill="1" applyBorder="1"/>
    <xf numFmtId="0" fontId="10" fillId="0" borderId="0" xfId="0" applyFont="1"/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19" xfId="0" applyFont="1" applyFill="1" applyBorder="1"/>
    <xf numFmtId="1" fontId="3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/>
    <xf numFmtId="0" fontId="8" fillId="0" borderId="0" xfId="0" applyFont="1"/>
    <xf numFmtId="2" fontId="2" fillId="2" borderId="20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4" zoomScale="85" workbookViewId="0">
      <selection activeCell="E21" sqref="E21"/>
    </sheetView>
  </sheetViews>
  <sheetFormatPr defaultRowHeight="15.75"/>
  <cols>
    <col min="1" max="1" width="5.5703125" style="66" customWidth="1"/>
    <col min="2" max="2" width="30.85546875" style="42" customWidth="1"/>
    <col min="3" max="3" width="9.42578125" style="42" customWidth="1"/>
    <col min="4" max="5" width="3.140625" style="41" bestFit="1" customWidth="1"/>
    <col min="6" max="6" width="4.140625" style="41" bestFit="1" customWidth="1"/>
    <col min="7" max="7" width="5.7109375" style="41" bestFit="1" customWidth="1"/>
    <col min="8" max="8" width="8.85546875" style="51" customWidth="1"/>
    <col min="9" max="9" width="5.5703125" style="71" customWidth="1"/>
    <col min="10" max="10" width="24.28515625" style="55" customWidth="1"/>
    <col min="11" max="11" width="9.140625" style="55"/>
    <col min="12" max="14" width="3.140625" style="62" bestFit="1" customWidth="1"/>
    <col min="15" max="15" width="5.7109375" style="62" bestFit="1" customWidth="1"/>
    <col min="16" max="16" width="8.5703125" style="55" customWidth="1"/>
  </cols>
  <sheetData>
    <row r="1" spans="1:16">
      <c r="B1" s="40"/>
      <c r="C1" s="86"/>
      <c r="D1" s="86"/>
      <c r="K1" s="37" t="s">
        <v>11</v>
      </c>
      <c r="L1" s="61"/>
    </row>
    <row r="2" spans="1:16">
      <c r="C2" s="86"/>
      <c r="D2" s="86"/>
      <c r="K2" s="82" t="s">
        <v>14</v>
      </c>
      <c r="L2" s="82"/>
      <c r="M2" s="82"/>
      <c r="N2" s="82"/>
      <c r="O2" s="82"/>
      <c r="P2" s="82"/>
    </row>
    <row r="3" spans="1:16">
      <c r="C3" s="86"/>
      <c r="D3" s="86"/>
      <c r="K3" s="86"/>
      <c r="L3" s="86"/>
    </row>
    <row r="4" spans="1:16" ht="13.5" customHeight="1" thickBot="1">
      <c r="A4" s="87" t="s">
        <v>28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63"/>
      <c r="P4" s="43"/>
    </row>
    <row r="5" spans="1:16" s="10" customFormat="1" ht="32.25" customHeight="1" thickBot="1">
      <c r="A5" s="67" t="s">
        <v>24</v>
      </c>
      <c r="B5" s="44" t="s">
        <v>0</v>
      </c>
      <c r="C5" s="44" t="s">
        <v>9</v>
      </c>
      <c r="D5" s="23" t="s">
        <v>15</v>
      </c>
      <c r="E5" s="23" t="s">
        <v>16</v>
      </c>
      <c r="F5" s="23" t="s">
        <v>17</v>
      </c>
      <c r="G5" s="45" t="s">
        <v>1</v>
      </c>
      <c r="H5" s="46" t="s">
        <v>10</v>
      </c>
      <c r="I5" s="72" t="s">
        <v>24</v>
      </c>
      <c r="J5" s="44" t="s">
        <v>0</v>
      </c>
      <c r="K5" s="44" t="s">
        <v>9</v>
      </c>
      <c r="L5" s="23" t="s">
        <v>15</v>
      </c>
      <c r="M5" s="23" t="s">
        <v>16</v>
      </c>
      <c r="N5" s="23" t="s">
        <v>17</v>
      </c>
      <c r="O5" s="45" t="s">
        <v>1</v>
      </c>
      <c r="P5" s="47" t="s">
        <v>10</v>
      </c>
    </row>
    <row r="6" spans="1:16" ht="16.5" thickBot="1">
      <c r="A6" s="83" t="s">
        <v>2</v>
      </c>
      <c r="B6" s="84"/>
      <c r="C6" s="84"/>
      <c r="D6" s="84"/>
      <c r="E6" s="84"/>
      <c r="F6" s="84"/>
      <c r="G6" s="84"/>
      <c r="H6" s="85"/>
      <c r="I6" s="89" t="s">
        <v>3</v>
      </c>
      <c r="J6" s="90"/>
      <c r="K6" s="90"/>
      <c r="L6" s="90"/>
      <c r="M6" s="90"/>
      <c r="N6" s="90"/>
      <c r="O6" s="90"/>
      <c r="P6" s="91"/>
    </row>
    <row r="7" spans="1:16">
      <c r="A7" s="24"/>
      <c r="B7" s="25" t="s">
        <v>31</v>
      </c>
      <c r="C7" s="7">
        <v>60</v>
      </c>
      <c r="D7" s="8">
        <v>0.4</v>
      </c>
      <c r="E7" s="8">
        <v>0.1</v>
      </c>
      <c r="F7" s="8">
        <v>1.1000000000000001</v>
      </c>
      <c r="G7" s="8">
        <f>(F7*4)+(E7*9)+(D7*4)</f>
        <v>6.9</v>
      </c>
      <c r="H7" s="35">
        <v>23.18</v>
      </c>
      <c r="I7" s="24" t="s">
        <v>30</v>
      </c>
      <c r="J7" s="25" t="s">
        <v>29</v>
      </c>
      <c r="K7" s="7">
        <v>60</v>
      </c>
      <c r="L7" s="8">
        <v>0.79</v>
      </c>
      <c r="M7" s="8">
        <v>6.04</v>
      </c>
      <c r="N7" s="8">
        <v>2.84</v>
      </c>
      <c r="O7" s="8">
        <f>(N7*4)+(M7*9)+(L7*4)</f>
        <v>68.88</v>
      </c>
      <c r="P7" s="34">
        <v>9.69</v>
      </c>
    </row>
    <row r="8" spans="1:16">
      <c r="A8" s="19">
        <v>451</v>
      </c>
      <c r="B8" s="17" t="s">
        <v>32</v>
      </c>
      <c r="C8" s="1">
        <v>100</v>
      </c>
      <c r="D8" s="6">
        <v>19</v>
      </c>
      <c r="E8" s="6">
        <v>18</v>
      </c>
      <c r="F8" s="6">
        <v>35</v>
      </c>
      <c r="G8" s="6">
        <f>(F8*4)+(E8*9)+(D8*4)</f>
        <v>378</v>
      </c>
      <c r="H8" s="36">
        <v>44.54</v>
      </c>
      <c r="I8" s="19">
        <v>451</v>
      </c>
      <c r="J8" s="17" t="s">
        <v>32</v>
      </c>
      <c r="K8" s="1">
        <v>75</v>
      </c>
      <c r="L8" s="6">
        <v>14</v>
      </c>
      <c r="M8" s="6">
        <v>14</v>
      </c>
      <c r="N8" s="6">
        <v>26</v>
      </c>
      <c r="O8" s="6">
        <f>(N8*4)+(M8*9)+(L8*4)</f>
        <v>286</v>
      </c>
      <c r="P8" s="31">
        <v>33.869999999999997</v>
      </c>
    </row>
    <row r="9" spans="1:16">
      <c r="A9" s="19">
        <v>520</v>
      </c>
      <c r="B9" s="17" t="s">
        <v>19</v>
      </c>
      <c r="C9" s="1">
        <v>150</v>
      </c>
      <c r="D9" s="48">
        <v>2.97</v>
      </c>
      <c r="E9" s="48">
        <v>5.3</v>
      </c>
      <c r="F9" s="48">
        <v>26.1</v>
      </c>
      <c r="G9" s="6">
        <f>(F9*4)+(E9*9)+(D9*4)</f>
        <v>163.98</v>
      </c>
      <c r="H9" s="49">
        <v>17.68</v>
      </c>
      <c r="I9" s="19">
        <v>520</v>
      </c>
      <c r="J9" s="17" t="s">
        <v>19</v>
      </c>
      <c r="K9" s="1">
        <v>150</v>
      </c>
      <c r="L9" s="48">
        <v>2.97</v>
      </c>
      <c r="M9" s="48">
        <v>5.3</v>
      </c>
      <c r="N9" s="48">
        <v>26.1</v>
      </c>
      <c r="O9" s="6">
        <f>(N9*4)+(M9*9)+(L9*4)</f>
        <v>163.98</v>
      </c>
      <c r="P9" s="50">
        <v>17.68</v>
      </c>
    </row>
    <row r="10" spans="1:16">
      <c r="A10" s="19">
        <v>705</v>
      </c>
      <c r="B10" s="16" t="s">
        <v>20</v>
      </c>
      <c r="C10" s="1">
        <v>200</v>
      </c>
      <c r="D10" s="6">
        <v>0.5</v>
      </c>
      <c r="E10" s="6">
        <v>0.5</v>
      </c>
      <c r="F10" s="6">
        <v>20</v>
      </c>
      <c r="G10" s="6">
        <f>(F10*4)+(E10*9)+(D10*4)</f>
        <v>86.5</v>
      </c>
      <c r="H10" s="36">
        <v>10.34</v>
      </c>
      <c r="I10" s="19">
        <v>685</v>
      </c>
      <c r="J10" s="17" t="s">
        <v>36</v>
      </c>
      <c r="K10" s="1">
        <v>200</v>
      </c>
      <c r="L10" s="6">
        <v>0</v>
      </c>
      <c r="M10" s="6">
        <v>0.1</v>
      </c>
      <c r="N10" s="6">
        <v>15</v>
      </c>
      <c r="O10" s="6">
        <f>(N10*4)+(M10*9)+(L10*4)</f>
        <v>60.9</v>
      </c>
      <c r="P10" s="31">
        <v>2.25</v>
      </c>
    </row>
    <row r="11" spans="1:16">
      <c r="A11" s="68"/>
      <c r="B11" s="17" t="s">
        <v>6</v>
      </c>
      <c r="C11" s="1">
        <v>31</v>
      </c>
      <c r="D11" s="6">
        <v>2.2999999999999998</v>
      </c>
      <c r="E11" s="6">
        <v>0.2</v>
      </c>
      <c r="F11" s="6">
        <v>15</v>
      </c>
      <c r="G11" s="6">
        <f>(F11*4)+(E11*9)+(D11*4)</f>
        <v>71</v>
      </c>
      <c r="H11" s="36">
        <v>1.79</v>
      </c>
      <c r="I11" s="73"/>
      <c r="J11" s="17" t="s">
        <v>6</v>
      </c>
      <c r="K11" s="1">
        <v>31</v>
      </c>
      <c r="L11" s="6">
        <v>2.2999999999999998</v>
      </c>
      <c r="M11" s="6">
        <v>0.2</v>
      </c>
      <c r="N11" s="6">
        <v>15</v>
      </c>
      <c r="O11" s="6">
        <f>(N11*4)+(M11*9)+(L11*4)</f>
        <v>71</v>
      </c>
      <c r="P11" s="31">
        <v>1.79</v>
      </c>
    </row>
    <row r="12" spans="1:16" ht="18.75" customHeight="1">
      <c r="A12" s="92" t="s">
        <v>34</v>
      </c>
      <c r="B12" s="93"/>
      <c r="C12" s="93"/>
      <c r="D12" s="93"/>
      <c r="E12" s="93"/>
      <c r="F12" s="93"/>
      <c r="G12" s="93"/>
      <c r="H12" s="94"/>
      <c r="I12" s="73"/>
      <c r="J12" s="17" t="s">
        <v>7</v>
      </c>
      <c r="K12" s="1">
        <v>25</v>
      </c>
      <c r="L12" s="6">
        <v>1.6</v>
      </c>
      <c r="M12" s="6">
        <v>1</v>
      </c>
      <c r="N12" s="6">
        <v>9.6</v>
      </c>
      <c r="O12" s="6">
        <v>54</v>
      </c>
      <c r="P12" s="31">
        <v>1.5</v>
      </c>
    </row>
    <row r="13" spans="1:16">
      <c r="A13" s="68"/>
      <c r="B13" s="17" t="s">
        <v>7</v>
      </c>
      <c r="C13" s="1">
        <v>25</v>
      </c>
      <c r="D13" s="6">
        <v>1.6</v>
      </c>
      <c r="E13" s="6">
        <v>1</v>
      </c>
      <c r="F13" s="6">
        <v>9.6</v>
      </c>
      <c r="G13" s="6">
        <v>54</v>
      </c>
      <c r="H13" s="36">
        <v>1.5</v>
      </c>
      <c r="I13" s="73"/>
      <c r="J13" s="17"/>
      <c r="K13" s="2">
        <f t="shared" ref="K13:P13" si="0">SUM(K7:K12)</f>
        <v>541</v>
      </c>
      <c r="L13" s="6">
        <f t="shared" si="0"/>
        <v>21.66</v>
      </c>
      <c r="M13" s="6">
        <f t="shared" si="0"/>
        <v>26.64</v>
      </c>
      <c r="N13" s="6">
        <f t="shared" si="0"/>
        <v>94.539999999999992</v>
      </c>
      <c r="O13" s="6">
        <f t="shared" si="0"/>
        <v>704.76</v>
      </c>
      <c r="P13" s="39">
        <f t="shared" si="0"/>
        <v>66.78</v>
      </c>
    </row>
    <row r="14" spans="1:16">
      <c r="A14" s="68"/>
      <c r="B14" s="16" t="s">
        <v>33</v>
      </c>
      <c r="C14" s="1">
        <v>20</v>
      </c>
      <c r="D14" s="6">
        <v>5</v>
      </c>
      <c r="E14" s="6">
        <v>6</v>
      </c>
      <c r="F14" s="6">
        <v>0</v>
      </c>
      <c r="G14" s="6">
        <v>73</v>
      </c>
      <c r="H14" s="52">
        <v>13.78</v>
      </c>
      <c r="I14" s="73"/>
      <c r="J14" s="16"/>
      <c r="K14" s="2"/>
      <c r="L14" s="6"/>
      <c r="M14" s="6"/>
      <c r="N14" s="6"/>
      <c r="O14" s="6"/>
      <c r="P14" s="32"/>
    </row>
    <row r="15" spans="1:16">
      <c r="A15" s="68"/>
      <c r="B15" s="16" t="s">
        <v>35</v>
      </c>
      <c r="C15" s="1">
        <v>200</v>
      </c>
      <c r="D15" s="6">
        <v>0.3</v>
      </c>
      <c r="E15" s="6">
        <v>0.2</v>
      </c>
      <c r="F15" s="6">
        <v>21.7</v>
      </c>
      <c r="G15" s="6">
        <v>90</v>
      </c>
      <c r="H15" s="52">
        <v>27.43</v>
      </c>
      <c r="I15" s="73"/>
      <c r="J15" s="56"/>
      <c r="K15" s="56"/>
      <c r="L15" s="64"/>
      <c r="M15" s="64"/>
      <c r="N15" s="64"/>
      <c r="O15" s="64"/>
      <c r="P15" s="58"/>
    </row>
    <row r="16" spans="1:16" ht="16.5" thickBot="1">
      <c r="A16" s="69"/>
      <c r="B16" s="26"/>
      <c r="C16" s="13">
        <f t="shared" ref="C16:H16" si="1">SUM(C7:C15)</f>
        <v>786</v>
      </c>
      <c r="D16" s="38">
        <f t="shared" si="1"/>
        <v>32.07</v>
      </c>
      <c r="E16" s="38">
        <f t="shared" si="1"/>
        <v>31.3</v>
      </c>
      <c r="F16" s="38">
        <f t="shared" si="1"/>
        <v>128.5</v>
      </c>
      <c r="G16" s="38">
        <f t="shared" si="1"/>
        <v>923.38</v>
      </c>
      <c r="H16" s="53">
        <f t="shared" si="1"/>
        <v>140.24</v>
      </c>
      <c r="I16" s="73"/>
      <c r="J16" s="56"/>
      <c r="K16" s="56"/>
      <c r="L16" s="64"/>
      <c r="M16" s="64"/>
      <c r="N16" s="64"/>
      <c r="O16" s="64"/>
      <c r="P16" s="58"/>
    </row>
    <row r="17" spans="1:16" ht="16.5" thickBot="1">
      <c r="A17" s="83" t="s">
        <v>4</v>
      </c>
      <c r="B17" s="84"/>
      <c r="C17" s="84"/>
      <c r="D17" s="84"/>
      <c r="E17" s="84"/>
      <c r="F17" s="84"/>
      <c r="G17" s="84"/>
      <c r="H17" s="85"/>
      <c r="I17" s="73"/>
      <c r="J17" s="56"/>
      <c r="K17" s="56"/>
      <c r="L17" s="64"/>
      <c r="M17" s="64"/>
      <c r="N17" s="64"/>
      <c r="O17" s="64"/>
      <c r="P17" s="58"/>
    </row>
    <row r="18" spans="1:16">
      <c r="A18" s="24"/>
      <c r="B18" s="25" t="s">
        <v>31</v>
      </c>
      <c r="C18" s="7">
        <v>60</v>
      </c>
      <c r="D18" s="8">
        <v>0.4</v>
      </c>
      <c r="E18" s="8">
        <v>0.1</v>
      </c>
      <c r="F18" s="8">
        <v>1.1000000000000001</v>
      </c>
      <c r="G18" s="8">
        <f t="shared" ref="G18:G23" si="2">(F18*4)+(E18*9)+(D18*4)</f>
        <v>6.9</v>
      </c>
      <c r="H18" s="35">
        <v>23.18</v>
      </c>
      <c r="I18" s="73"/>
      <c r="J18" s="16"/>
      <c r="K18" s="1"/>
      <c r="L18" s="4"/>
      <c r="M18" s="4"/>
      <c r="N18" s="4"/>
      <c r="O18" s="4"/>
      <c r="P18" s="59"/>
    </row>
    <row r="19" spans="1:16" ht="31.5">
      <c r="A19" s="19">
        <v>142</v>
      </c>
      <c r="B19" s="18" t="s">
        <v>21</v>
      </c>
      <c r="C19" s="1">
        <v>212.5</v>
      </c>
      <c r="D19" s="6">
        <v>4.8</v>
      </c>
      <c r="E19" s="6">
        <v>6.38</v>
      </c>
      <c r="F19" s="6">
        <v>10.4</v>
      </c>
      <c r="G19" s="6">
        <f t="shared" si="2"/>
        <v>118.22000000000001</v>
      </c>
      <c r="H19" s="36">
        <v>15.14</v>
      </c>
      <c r="I19" s="73"/>
      <c r="J19" s="56"/>
      <c r="K19" s="56"/>
      <c r="L19" s="64"/>
      <c r="M19" s="64"/>
      <c r="N19" s="64"/>
      <c r="O19" s="64"/>
      <c r="P19" s="58"/>
    </row>
    <row r="20" spans="1:16">
      <c r="A20" s="19">
        <v>451</v>
      </c>
      <c r="B20" s="17" t="s">
        <v>32</v>
      </c>
      <c r="C20" s="1">
        <v>100</v>
      </c>
      <c r="D20" s="6">
        <v>19</v>
      </c>
      <c r="E20" s="6">
        <v>18</v>
      </c>
      <c r="F20" s="6">
        <v>35</v>
      </c>
      <c r="G20" s="6">
        <f t="shared" si="2"/>
        <v>378</v>
      </c>
      <c r="H20" s="36">
        <v>44.54</v>
      </c>
      <c r="I20" s="73"/>
      <c r="J20" s="56"/>
      <c r="K20" s="56"/>
      <c r="L20" s="64"/>
      <c r="M20" s="64"/>
      <c r="N20" s="64"/>
      <c r="O20" s="64"/>
      <c r="P20" s="58"/>
    </row>
    <row r="21" spans="1:16">
      <c r="A21" s="19">
        <v>520</v>
      </c>
      <c r="B21" s="17" t="s">
        <v>19</v>
      </c>
      <c r="C21" s="1">
        <v>150</v>
      </c>
      <c r="D21" s="48">
        <v>2.97</v>
      </c>
      <c r="E21" s="48">
        <v>5.3</v>
      </c>
      <c r="F21" s="48">
        <v>26.1</v>
      </c>
      <c r="G21" s="6">
        <f t="shared" si="2"/>
        <v>163.98</v>
      </c>
      <c r="H21" s="49">
        <v>17.68</v>
      </c>
      <c r="I21" s="73"/>
      <c r="J21" s="56"/>
      <c r="K21" s="56"/>
      <c r="L21" s="64"/>
      <c r="M21" s="64"/>
      <c r="N21" s="64"/>
      <c r="O21" s="64"/>
      <c r="P21" s="58"/>
    </row>
    <row r="22" spans="1:16">
      <c r="A22" s="19">
        <v>705</v>
      </c>
      <c r="B22" s="16" t="s">
        <v>20</v>
      </c>
      <c r="C22" s="1">
        <v>200</v>
      </c>
      <c r="D22" s="6">
        <v>0.5</v>
      </c>
      <c r="E22" s="6">
        <v>0.5</v>
      </c>
      <c r="F22" s="6">
        <v>20</v>
      </c>
      <c r="G22" s="6">
        <f t="shared" si="2"/>
        <v>86.5</v>
      </c>
      <c r="H22" s="36">
        <v>10.34</v>
      </c>
      <c r="I22" s="73"/>
      <c r="J22" s="56"/>
      <c r="K22" s="56"/>
      <c r="L22" s="64"/>
      <c r="M22" s="64"/>
      <c r="N22" s="64"/>
      <c r="O22" s="64"/>
      <c r="P22" s="58"/>
    </row>
    <row r="23" spans="1:16">
      <c r="A23" s="68"/>
      <c r="B23" s="17" t="s">
        <v>6</v>
      </c>
      <c r="C23" s="1">
        <v>31</v>
      </c>
      <c r="D23" s="6">
        <v>2.2999999999999998</v>
      </c>
      <c r="E23" s="6">
        <v>0.2</v>
      </c>
      <c r="F23" s="6">
        <v>15</v>
      </c>
      <c r="G23" s="6">
        <f t="shared" si="2"/>
        <v>71</v>
      </c>
      <c r="H23" s="36">
        <v>1.79</v>
      </c>
      <c r="I23" s="73"/>
      <c r="J23" s="56"/>
      <c r="K23" s="56"/>
      <c r="L23" s="64"/>
      <c r="M23" s="64"/>
      <c r="N23" s="64"/>
      <c r="O23" s="64"/>
      <c r="P23" s="58"/>
    </row>
    <row r="24" spans="1:16">
      <c r="A24" s="92" t="s">
        <v>40</v>
      </c>
      <c r="B24" s="93"/>
      <c r="C24" s="93"/>
      <c r="D24" s="93"/>
      <c r="E24" s="93"/>
      <c r="F24" s="93"/>
      <c r="G24" s="93"/>
      <c r="H24" s="94"/>
      <c r="I24" s="73"/>
      <c r="J24" s="56"/>
      <c r="K24" s="56"/>
      <c r="L24" s="64"/>
      <c r="M24" s="64"/>
      <c r="N24" s="64"/>
      <c r="O24" s="64"/>
      <c r="P24" s="58"/>
    </row>
    <row r="25" spans="1:16">
      <c r="A25" s="68"/>
      <c r="B25" s="17" t="s">
        <v>7</v>
      </c>
      <c r="C25" s="1">
        <v>25</v>
      </c>
      <c r="D25" s="6">
        <v>1.6</v>
      </c>
      <c r="E25" s="6">
        <v>1</v>
      </c>
      <c r="F25" s="6">
        <v>9.6</v>
      </c>
      <c r="G25" s="6">
        <v>54</v>
      </c>
      <c r="H25" s="36">
        <v>1.5</v>
      </c>
      <c r="I25" s="73"/>
      <c r="J25" s="56"/>
      <c r="K25" s="56"/>
      <c r="L25" s="64"/>
      <c r="M25" s="64"/>
      <c r="N25" s="64"/>
      <c r="O25" s="64"/>
      <c r="P25" s="58"/>
    </row>
    <row r="26" spans="1:16">
      <c r="A26" s="68"/>
      <c r="B26" s="16" t="s">
        <v>33</v>
      </c>
      <c r="C26" s="1">
        <v>20</v>
      </c>
      <c r="D26" s="6">
        <v>5</v>
      </c>
      <c r="E26" s="6">
        <v>6</v>
      </c>
      <c r="F26" s="6">
        <v>0</v>
      </c>
      <c r="G26" s="6">
        <v>73</v>
      </c>
      <c r="H26" s="52">
        <v>13.78</v>
      </c>
      <c r="I26" s="73"/>
      <c r="J26" s="56"/>
      <c r="K26" s="56"/>
      <c r="L26" s="64"/>
      <c r="M26" s="64"/>
      <c r="N26" s="64"/>
      <c r="O26" s="64"/>
      <c r="P26" s="58"/>
    </row>
    <row r="27" spans="1:16">
      <c r="A27" s="68"/>
      <c r="B27" s="16" t="s">
        <v>35</v>
      </c>
      <c r="C27" s="1">
        <v>200</v>
      </c>
      <c r="D27" s="6">
        <v>0.3</v>
      </c>
      <c r="E27" s="6">
        <v>0.2</v>
      </c>
      <c r="F27" s="6">
        <v>21.7</v>
      </c>
      <c r="G27" s="6">
        <v>90</v>
      </c>
      <c r="H27" s="52">
        <v>27.43</v>
      </c>
      <c r="I27" s="73"/>
      <c r="J27" s="56"/>
      <c r="K27" s="56"/>
      <c r="L27" s="64"/>
      <c r="M27" s="64"/>
      <c r="N27" s="64"/>
      <c r="O27" s="64"/>
      <c r="P27" s="58"/>
    </row>
    <row r="28" spans="1:16" ht="16.5" thickBot="1">
      <c r="A28" s="70"/>
      <c r="B28" s="20"/>
      <c r="C28" s="14">
        <f t="shared" ref="C28:H28" si="3">SUM(C18:C27)</f>
        <v>998.5</v>
      </c>
      <c r="D28" s="12">
        <f t="shared" si="3"/>
        <v>36.869999999999997</v>
      </c>
      <c r="E28" s="12">
        <f t="shared" si="3"/>
        <v>37.680000000000007</v>
      </c>
      <c r="F28" s="12">
        <f t="shared" si="3"/>
        <v>138.89999999999998</v>
      </c>
      <c r="G28" s="12">
        <f t="shared" si="3"/>
        <v>1041.5999999999999</v>
      </c>
      <c r="H28" s="54">
        <f t="shared" si="3"/>
        <v>155.38</v>
      </c>
      <c r="I28" s="74"/>
      <c r="J28" s="57"/>
      <c r="K28" s="57"/>
      <c r="L28" s="65"/>
      <c r="M28" s="65"/>
      <c r="N28" s="65"/>
      <c r="O28" s="65"/>
      <c r="P28" s="60"/>
    </row>
    <row r="29" spans="1:16" ht="18.75" customHeight="1">
      <c r="A29" s="87" t="s">
        <v>27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>
      <c r="A30" s="88" t="s">
        <v>25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</sheetData>
  <mergeCells count="12">
    <mergeCell ref="A29:P29"/>
    <mergeCell ref="A30:P30"/>
    <mergeCell ref="A6:H6"/>
    <mergeCell ref="I6:P6"/>
    <mergeCell ref="A12:H12"/>
    <mergeCell ref="A24:H24"/>
    <mergeCell ref="K2:P2"/>
    <mergeCell ref="A17:H17"/>
    <mergeCell ref="C1:D2"/>
    <mergeCell ref="C3:D3"/>
    <mergeCell ref="A4:N4"/>
    <mergeCell ref="K3:L3"/>
  </mergeCells>
  <phoneticPr fontId="0" type="noConversion"/>
  <pageMargins left="0.16" right="0.15" top="0.16" bottom="0.16" header="0.16" footer="0.16"/>
  <pageSetup paperSize="9" scale="10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K17" sqref="K17"/>
    </sheetView>
  </sheetViews>
  <sheetFormatPr defaultRowHeight="15.75"/>
  <cols>
    <col min="1" max="1" width="6.42578125" style="66" customWidth="1"/>
    <col min="2" max="2" width="39.28515625" style="3" customWidth="1"/>
    <col min="3" max="3" width="10.28515625" style="3" customWidth="1"/>
    <col min="4" max="5" width="4.28515625" style="9" customWidth="1"/>
    <col min="6" max="6" width="4.85546875" style="9" customWidth="1"/>
    <col min="7" max="7" width="5.85546875" style="9" customWidth="1"/>
    <col min="8" max="8" width="10.28515625" style="3" customWidth="1"/>
  </cols>
  <sheetData>
    <row r="1" spans="1:8">
      <c r="C1" s="37" t="s">
        <v>11</v>
      </c>
      <c r="D1" s="37"/>
      <c r="E1" s="37"/>
      <c r="F1" s="37"/>
      <c r="G1" s="29"/>
      <c r="H1" s="77"/>
    </row>
    <row r="2" spans="1:8">
      <c r="C2" s="96" t="s">
        <v>26</v>
      </c>
      <c r="D2" s="96"/>
      <c r="E2" s="96"/>
      <c r="F2" s="96"/>
      <c r="G2" s="96"/>
      <c r="H2" s="96"/>
    </row>
    <row r="3" spans="1:8" ht="16.5" thickBot="1">
      <c r="B3" s="87" t="s">
        <v>28</v>
      </c>
      <c r="C3" s="87"/>
      <c r="D3" s="87"/>
      <c r="E3" s="87"/>
      <c r="F3" s="87"/>
      <c r="G3" s="30"/>
      <c r="H3" s="77"/>
    </row>
    <row r="4" spans="1:8" s="10" customFormat="1" ht="32.25" thickBot="1">
      <c r="A4" s="67" t="s">
        <v>24</v>
      </c>
      <c r="B4" s="21" t="s">
        <v>0</v>
      </c>
      <c r="C4" s="21" t="s">
        <v>9</v>
      </c>
      <c r="D4" s="28" t="s">
        <v>15</v>
      </c>
      <c r="E4" s="28" t="s">
        <v>16</v>
      </c>
      <c r="F4" s="28" t="s">
        <v>17</v>
      </c>
      <c r="G4" s="22" t="s">
        <v>1</v>
      </c>
      <c r="H4" s="33" t="s">
        <v>10</v>
      </c>
    </row>
    <row r="5" spans="1:8" ht="18.75" customHeight="1" thickBot="1">
      <c r="A5" s="83" t="s">
        <v>12</v>
      </c>
      <c r="B5" s="84"/>
      <c r="C5" s="84"/>
      <c r="D5" s="84"/>
      <c r="E5" s="84"/>
      <c r="F5" s="84"/>
      <c r="G5" s="84"/>
      <c r="H5" s="97"/>
    </row>
    <row r="6" spans="1:8">
      <c r="A6" s="80"/>
      <c r="B6" s="17" t="s">
        <v>37</v>
      </c>
      <c r="C6" s="1">
        <v>30</v>
      </c>
      <c r="D6" s="75">
        <v>0.55000000000000004</v>
      </c>
      <c r="E6" s="75">
        <v>0</v>
      </c>
      <c r="F6" s="75">
        <v>2.1</v>
      </c>
      <c r="G6" s="75">
        <v>10</v>
      </c>
      <c r="H6" s="81">
        <v>10.28</v>
      </c>
    </row>
    <row r="7" spans="1:8">
      <c r="A7" s="19">
        <v>390</v>
      </c>
      <c r="B7" s="17" t="s">
        <v>22</v>
      </c>
      <c r="C7" s="1">
        <v>100</v>
      </c>
      <c r="D7" s="6">
        <v>17</v>
      </c>
      <c r="E7" s="6">
        <v>15</v>
      </c>
      <c r="F7" s="6">
        <v>25</v>
      </c>
      <c r="G7" s="6">
        <f>(F7*4)+(E7*9)+(D7*4)</f>
        <v>303</v>
      </c>
      <c r="H7" s="31">
        <v>42.15</v>
      </c>
    </row>
    <row r="8" spans="1:8">
      <c r="A8" s="19">
        <v>512</v>
      </c>
      <c r="B8" s="17" t="s">
        <v>23</v>
      </c>
      <c r="C8" s="1">
        <v>180</v>
      </c>
      <c r="D8" s="6">
        <v>6.5</v>
      </c>
      <c r="E8" s="6">
        <v>6.5</v>
      </c>
      <c r="F8" s="6">
        <v>45</v>
      </c>
      <c r="G8" s="6">
        <f>(F8*4)+(E8*9)+(D8*4)</f>
        <v>264.5</v>
      </c>
      <c r="H8" s="31">
        <v>10.29</v>
      </c>
    </row>
    <row r="9" spans="1:8">
      <c r="A9" s="19">
        <v>685</v>
      </c>
      <c r="B9" s="17" t="s">
        <v>38</v>
      </c>
      <c r="C9" s="1">
        <v>200</v>
      </c>
      <c r="D9" s="6">
        <v>0</v>
      </c>
      <c r="E9" s="6">
        <v>0</v>
      </c>
      <c r="F9" s="6">
        <v>15</v>
      </c>
      <c r="G9" s="6">
        <f>(F9*4)+(E9*9)+(D9*4)</f>
        <v>60</v>
      </c>
      <c r="H9" s="31">
        <v>2.25</v>
      </c>
    </row>
    <row r="10" spans="1:8">
      <c r="A10" s="68"/>
      <c r="B10" s="17" t="s">
        <v>6</v>
      </c>
      <c r="C10" s="1">
        <v>31</v>
      </c>
      <c r="D10" s="6">
        <v>2.2999999999999998</v>
      </c>
      <c r="E10" s="6">
        <v>0.2</v>
      </c>
      <c r="F10" s="6">
        <v>15</v>
      </c>
      <c r="G10" s="6">
        <f>(F10*4)+(E10*9)+(D10*4)</f>
        <v>71</v>
      </c>
      <c r="H10" s="31">
        <v>1.79</v>
      </c>
    </row>
    <row r="11" spans="1:8">
      <c r="A11" s="68"/>
      <c r="B11" s="17" t="s">
        <v>7</v>
      </c>
      <c r="C11" s="1">
        <v>25</v>
      </c>
      <c r="D11" s="6">
        <v>1.6</v>
      </c>
      <c r="E11" s="6">
        <v>1</v>
      </c>
      <c r="F11" s="6">
        <v>9.6</v>
      </c>
      <c r="G11" s="6">
        <v>54</v>
      </c>
      <c r="H11" s="31">
        <v>1.5</v>
      </c>
    </row>
    <row r="12" spans="1:8">
      <c r="A12" s="68"/>
      <c r="B12" s="2"/>
      <c r="C12" s="2">
        <f t="shared" ref="C12:H12" si="0">SUM(C6:C11)</f>
        <v>566</v>
      </c>
      <c r="D12" s="6">
        <f t="shared" si="0"/>
        <v>27.950000000000003</v>
      </c>
      <c r="E12" s="6">
        <f t="shared" si="0"/>
        <v>22.7</v>
      </c>
      <c r="F12" s="6">
        <f t="shared" si="0"/>
        <v>111.69999999999999</v>
      </c>
      <c r="G12" s="6">
        <f t="shared" si="0"/>
        <v>762.5</v>
      </c>
      <c r="H12" s="32">
        <f t="shared" si="0"/>
        <v>68.260000000000005</v>
      </c>
    </row>
    <row r="13" spans="1:8" ht="16.5" thickBot="1">
      <c r="A13" s="69"/>
      <c r="B13" s="26"/>
      <c r="C13" s="13"/>
      <c r="D13" s="27"/>
      <c r="E13" s="27"/>
      <c r="F13" s="27"/>
      <c r="G13" s="27"/>
      <c r="H13" s="78"/>
    </row>
    <row r="14" spans="1:8" ht="16.5" thickBot="1">
      <c r="A14" s="83" t="s">
        <v>13</v>
      </c>
      <c r="B14" s="84"/>
      <c r="C14" s="84"/>
      <c r="D14" s="84"/>
      <c r="E14" s="84"/>
      <c r="F14" s="84"/>
      <c r="G14" s="84"/>
      <c r="H14" s="97"/>
    </row>
    <row r="15" spans="1:8">
      <c r="A15" s="24" t="s">
        <v>30</v>
      </c>
      <c r="B15" s="16" t="s">
        <v>29</v>
      </c>
      <c r="C15" s="1">
        <v>100</v>
      </c>
      <c r="D15" s="6">
        <v>1.3</v>
      </c>
      <c r="E15" s="6">
        <v>10.07</v>
      </c>
      <c r="F15" s="6">
        <v>4.7300000000000004</v>
      </c>
      <c r="G15" s="6">
        <f t="shared" ref="G15:G20" si="1">(F15*4)+(E15*9)+(D15*4)</f>
        <v>114.75</v>
      </c>
      <c r="H15" s="31">
        <v>16.18</v>
      </c>
    </row>
    <row r="16" spans="1:8">
      <c r="A16" s="19">
        <v>142</v>
      </c>
      <c r="B16" s="17" t="s">
        <v>21</v>
      </c>
      <c r="C16" s="1">
        <v>262.5</v>
      </c>
      <c r="D16" s="6">
        <v>8</v>
      </c>
      <c r="E16" s="6">
        <v>9</v>
      </c>
      <c r="F16" s="6">
        <v>15</v>
      </c>
      <c r="G16" s="6">
        <f t="shared" si="1"/>
        <v>173</v>
      </c>
      <c r="H16" s="31">
        <v>17.38</v>
      </c>
    </row>
    <row r="17" spans="1:8">
      <c r="A17" s="19">
        <v>499</v>
      </c>
      <c r="B17" s="17" t="s">
        <v>39</v>
      </c>
      <c r="C17" s="1">
        <v>100</v>
      </c>
      <c r="D17" s="6">
        <v>19</v>
      </c>
      <c r="E17" s="6">
        <v>18</v>
      </c>
      <c r="F17" s="6">
        <v>35</v>
      </c>
      <c r="G17" s="6">
        <f t="shared" si="1"/>
        <v>378</v>
      </c>
      <c r="H17" s="31">
        <v>44.54</v>
      </c>
    </row>
    <row r="18" spans="1:8">
      <c r="A18" s="19">
        <v>520</v>
      </c>
      <c r="B18" s="17" t="s">
        <v>19</v>
      </c>
      <c r="C18" s="1">
        <v>180</v>
      </c>
      <c r="D18" s="6">
        <v>3.7</v>
      </c>
      <c r="E18" s="6">
        <v>7.9</v>
      </c>
      <c r="F18" s="6">
        <v>32</v>
      </c>
      <c r="G18" s="6">
        <f t="shared" si="1"/>
        <v>213.90000000000003</v>
      </c>
      <c r="H18" s="31">
        <v>21.18</v>
      </c>
    </row>
    <row r="19" spans="1:8">
      <c r="A19" s="19">
        <v>705</v>
      </c>
      <c r="B19" s="16" t="s">
        <v>20</v>
      </c>
      <c r="C19" s="1">
        <v>200</v>
      </c>
      <c r="D19" s="6">
        <v>0.5</v>
      </c>
      <c r="E19" s="6">
        <v>0.5</v>
      </c>
      <c r="F19" s="6">
        <v>20</v>
      </c>
      <c r="G19" s="6">
        <f t="shared" si="1"/>
        <v>86.5</v>
      </c>
      <c r="H19" s="31">
        <v>10.34</v>
      </c>
    </row>
    <row r="20" spans="1:8">
      <c r="A20" s="68"/>
      <c r="B20" s="17" t="s">
        <v>6</v>
      </c>
      <c r="C20" s="1">
        <v>31</v>
      </c>
      <c r="D20" s="6">
        <v>2.2999999999999998</v>
      </c>
      <c r="E20" s="6">
        <v>0.2</v>
      </c>
      <c r="F20" s="6">
        <v>15</v>
      </c>
      <c r="G20" s="6">
        <f t="shared" si="1"/>
        <v>71</v>
      </c>
      <c r="H20" s="31">
        <v>1.79</v>
      </c>
    </row>
    <row r="21" spans="1:8">
      <c r="A21" s="68"/>
      <c r="B21" s="17" t="s">
        <v>7</v>
      </c>
      <c r="C21" s="1">
        <v>25</v>
      </c>
      <c r="D21" s="6">
        <v>1.6</v>
      </c>
      <c r="E21" s="6">
        <v>1</v>
      </c>
      <c r="F21" s="6">
        <v>9.6</v>
      </c>
      <c r="G21" s="6">
        <v>54</v>
      </c>
      <c r="H21" s="31">
        <v>1.5</v>
      </c>
    </row>
    <row r="22" spans="1:8">
      <c r="A22" s="68"/>
      <c r="B22" s="17"/>
      <c r="C22" s="2">
        <f t="shared" ref="C22:H22" si="2">SUM(C15:C21)</f>
        <v>898.5</v>
      </c>
      <c r="D22" s="6">
        <f t="shared" si="2"/>
        <v>36.4</v>
      </c>
      <c r="E22" s="6">
        <f t="shared" si="2"/>
        <v>46.67</v>
      </c>
      <c r="F22" s="6">
        <f t="shared" si="2"/>
        <v>131.33000000000001</v>
      </c>
      <c r="G22" s="6">
        <f>SUM(G15:G21)</f>
        <v>1091.1500000000001</v>
      </c>
      <c r="H22" s="32">
        <f t="shared" si="2"/>
        <v>112.91000000000001</v>
      </c>
    </row>
    <row r="23" spans="1:8">
      <c r="A23" s="68"/>
      <c r="B23" s="17"/>
      <c r="C23" s="15"/>
      <c r="D23" s="5"/>
      <c r="E23" s="5"/>
      <c r="F23" s="5"/>
      <c r="G23" s="5"/>
      <c r="H23" s="32"/>
    </row>
    <row r="24" spans="1:8" ht="16.5" thickBot="1">
      <c r="A24" s="70"/>
      <c r="B24" s="76"/>
      <c r="C24" s="14" t="s">
        <v>8</v>
      </c>
      <c r="D24" s="11"/>
      <c r="E24" s="11"/>
      <c r="F24" s="11"/>
      <c r="G24" s="11"/>
      <c r="H24" s="79">
        <f>H12+H22</f>
        <v>181.17000000000002</v>
      </c>
    </row>
    <row r="25" spans="1:8" ht="21" customHeight="1">
      <c r="A25" s="95" t="s">
        <v>18</v>
      </c>
      <c r="B25" s="95"/>
      <c r="C25" s="95"/>
      <c r="D25" s="95"/>
      <c r="E25" s="95"/>
      <c r="F25" s="95"/>
      <c r="G25" s="95"/>
      <c r="H25" s="95"/>
    </row>
    <row r="26" spans="1:8">
      <c r="A26" s="88" t="s">
        <v>5</v>
      </c>
      <c r="B26" s="88"/>
      <c r="C26" s="88"/>
      <c r="D26" s="88"/>
      <c r="E26" s="88"/>
      <c r="F26" s="88"/>
      <c r="G26" s="88"/>
      <c r="H26" s="88"/>
    </row>
  </sheetData>
  <mergeCells count="6">
    <mergeCell ref="A25:H25"/>
    <mergeCell ref="A26:H26"/>
    <mergeCell ref="C2:H2"/>
    <mergeCell ref="B3:F3"/>
    <mergeCell ref="A5:H5"/>
    <mergeCell ref="A14:H14"/>
  </mergeCells>
  <phoneticPr fontId="0" type="noConversion"/>
  <pageMargins left="0.16" right="0.15" top="0.16" bottom="0.16" header="0.16" footer="0.16"/>
  <pageSetup paperSize="9" scale="11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2021-10-18T00:04:34Z</cp:lastPrinted>
  <dcterms:created xsi:type="dcterms:W3CDTF">1996-10-08T23:32:33Z</dcterms:created>
  <dcterms:modified xsi:type="dcterms:W3CDTF">2022-04-02T07:27:05Z</dcterms:modified>
</cp:coreProperties>
</file>