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 activeTab="1"/>
  </bookViews>
  <sheets>
    <sheet name="6" sheetId="6" r:id="rId1"/>
    <sheet name="6 овз" sheetId="7" r:id="rId2"/>
  </sheets>
  <calcPr calcId="152511" refMode="R1C1"/>
</workbook>
</file>

<file path=xl/calcChain.xml><?xml version="1.0" encoding="utf-8"?>
<calcChain xmlns="http://schemas.openxmlformats.org/spreadsheetml/2006/main">
  <c r="C13" i="6" l="1"/>
  <c r="D13" i="6"/>
  <c r="E13" i="6"/>
  <c r="F13" i="6"/>
  <c r="H13" i="6"/>
  <c r="G12" i="6"/>
  <c r="B13" i="7"/>
  <c r="C13" i="7"/>
  <c r="D13" i="7"/>
  <c r="E13" i="7"/>
  <c r="G13" i="7"/>
  <c r="M18" i="7"/>
  <c r="M17" i="7"/>
  <c r="N22" i="7"/>
  <c r="N12" i="7"/>
  <c r="N24" i="7" s="1"/>
  <c r="M16" i="7"/>
  <c r="M22" i="7" s="1"/>
  <c r="L22" i="7"/>
  <c r="K22" i="7"/>
  <c r="J22" i="7"/>
  <c r="I22" i="7"/>
  <c r="M7" i="7"/>
  <c r="M12" i="7" s="1"/>
  <c r="M8" i="7"/>
  <c r="M9" i="7"/>
  <c r="M10" i="7"/>
  <c r="M11" i="7"/>
  <c r="L12" i="7"/>
  <c r="K12" i="7"/>
  <c r="J12" i="7"/>
  <c r="C27" i="6"/>
  <c r="C31" i="6"/>
  <c r="C32" i="6" s="1"/>
  <c r="D27" i="6"/>
  <c r="D31" i="6"/>
  <c r="D32" i="6"/>
  <c r="E27" i="6"/>
  <c r="E31" i="6"/>
  <c r="E32" i="6" s="1"/>
  <c r="F27" i="6"/>
  <c r="F31" i="6"/>
  <c r="F32" i="6"/>
  <c r="G20" i="6"/>
  <c r="G21" i="6"/>
  <c r="G23" i="6"/>
  <c r="G27" i="6"/>
  <c r="G31" i="6"/>
  <c r="G32" i="6"/>
  <c r="H27" i="6"/>
  <c r="D17" i="6"/>
  <c r="D18" i="6" s="1"/>
  <c r="E17" i="6"/>
  <c r="F17" i="6"/>
  <c r="F18" i="6" s="1"/>
  <c r="G17" i="6"/>
  <c r="C18" i="6"/>
  <c r="E18" i="6"/>
  <c r="G18" i="6"/>
  <c r="O9" i="6"/>
  <c r="O7" i="6"/>
  <c r="O12" i="6" s="1"/>
  <c r="G7" i="6"/>
  <c r="G13" i="6" s="1"/>
  <c r="G9" i="6"/>
  <c r="K12" i="6"/>
  <c r="L12" i="6"/>
  <c r="M12" i="6"/>
  <c r="N12" i="6"/>
  <c r="P12" i="6"/>
  <c r="F7" i="7"/>
  <c r="F13" i="7" s="1"/>
  <c r="F8" i="7"/>
  <c r="F9" i="7"/>
  <c r="F10" i="7"/>
  <c r="F11" i="7"/>
  <c r="G22" i="7"/>
  <c r="G24" i="7" s="1"/>
  <c r="F16" i="7"/>
  <c r="F18" i="7"/>
  <c r="F19" i="7"/>
  <c r="F22" i="7"/>
  <c r="E22" i="7"/>
  <c r="D22" i="7"/>
  <c r="C22" i="7"/>
  <c r="B22" i="7"/>
</calcChain>
</file>

<file path=xl/sharedStrings.xml><?xml version="1.0" encoding="utf-8"?>
<sst xmlns="http://schemas.openxmlformats.org/spreadsheetml/2006/main" count="102" uniqueCount="46">
  <si>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</si>
  <si>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</si>
  <si>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</si>
  <si>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</si>
  <si>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</si>
  <si>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</si>
  <si>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</si>
  <si>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</si>
  <si>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</si>
  <si>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</si>
  <si>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Сок натуральный</t>
  </si>
  <si>
    <t>Выход (гр)</t>
  </si>
  <si>
    <t>Цена (руб)</t>
  </si>
  <si>
    <t>_________________________</t>
  </si>
  <si>
    <t>б</t>
  </si>
  <si>
    <t>ж</t>
  </si>
  <si>
    <t>у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</si>
  <si>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</si>
  <si>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</si>
  <si>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</si>
  <si>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</si>
  <si>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</si>
  <si>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</si>
  <si>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</si>
  <si>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</si>
  <si>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Огурец свежий</t>
  </si>
  <si>
    <t>04/246</t>
  </si>
  <si>
    <t>№ р-ры</t>
  </si>
  <si>
    <t>Мясо отварное (для первых блюд)</t>
  </si>
  <si>
    <t>Второй завтрак</t>
  </si>
  <si>
    <t>Полдник</t>
  </si>
  <si>
    <t>Фрукты</t>
  </si>
  <si>
    <t>Меню на 6 декабря 2021г.</t>
  </si>
  <si>
    <t>Чай с лимоном и сахаром</t>
  </si>
  <si>
    <t>Творожок</t>
  </si>
  <si>
    <t>150/200</t>
  </si>
  <si>
    <t>ттк</t>
  </si>
  <si>
    <t>Компот из смеси ягод</t>
  </si>
  <si>
    <t>Завтрак (ОВЗ 1-4 класс)</t>
  </si>
  <si>
    <t>Обед (ОВЗ 1-4 класс)</t>
  </si>
  <si>
    <t>Завтрак (ОВЗ 5-11 класс)</t>
  </si>
  <si>
    <t>Обед (ОВЗ 5-11 класс)</t>
  </si>
  <si>
    <t>Школа №___4____________</t>
  </si>
  <si>
    <t>Зав. производством УМП "Юнрос"_Иванова Л.В._____________________________________</t>
  </si>
  <si>
    <t>Школа №_4_____</t>
  </si>
  <si>
    <t>Зав. производством УМП "Юнрос"_Иванова Л.В.____________________________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</si>
</sst>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2" fontId="1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1" fontId="3" fillId="0" borderId="1" xfId="0" applyNumberFormat="1" applyFont="1" applyBorder="1" applyAlignment="1">
      <alignment horizontal="center"/>
    </xf>
    <xf numFmtId="0" fontId="2" fillId="2" borderId="0" xfId="0" applyFont="1" applyFill="1" applyAlignment="1"/>
    <xf numFmtId="0" fontId="1" fillId="2" borderId="8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indent="1"/>
    </xf>
    <xf numFmtId="1" fontId="4" fillId="2" borderId="0" xfId="0" applyNumberFormat="1" applyFont="1" applyFill="1" applyAlignment="1"/>
    <xf numFmtId="1" fontId="3" fillId="0" borderId="1" xfId="0" applyNumberFormat="1" applyFont="1" applyBorder="1"/>
    <xf numFmtId="1" fontId="4" fillId="2" borderId="7" xfId="0" applyNumberFormat="1" applyFont="1" applyFill="1" applyBorder="1" applyAlignment="1">
      <alignment horizontal="center"/>
    </xf>
    <xf numFmtId="1" fontId="3" fillId="0" borderId="6" xfId="0" applyNumberFormat="1" applyFont="1" applyBorder="1"/>
    <xf numFmtId="1" fontId="4" fillId="0" borderId="6" xfId="0" applyNumberFormat="1" applyFont="1" applyBorder="1"/>
    <xf numFmtId="1" fontId="3" fillId="0" borderId="0" xfId="0" applyNumberFormat="1" applyFont="1"/>
    <xf numFmtId="1" fontId="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 indent="2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2" fontId="2" fillId="2" borderId="5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4" xfId="0" applyFont="1" applyFill="1" applyBorder="1"/>
    <xf numFmtId="0" fontId="5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2" fontId="2" fillId="2" borderId="23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5" xfId="0" applyFont="1" applyFill="1" applyBorder="1"/>
    <xf numFmtId="0" fontId="1" fillId="2" borderId="25" xfId="0" applyFont="1" applyFill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1" fontId="2" fillId="2" borderId="6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5" workbookViewId="0">
      <selection activeCell="B33" sqref="B33:P33"/>
    </sheetView>
  </sheetViews>
  <sheetFormatPr defaultRowHeight="15.75" x14ac:dyDescent="0.25"/>
  <cols>
    <col min="1" max="1" width="7.7109375" style="20" customWidth="1"/>
    <col min="2" max="2" width="35.140625" style="13" customWidth="1"/>
    <col min="3" max="3" width="10.28515625" style="13" customWidth="1"/>
    <col min="4" max="5" width="3.140625" style="20" bestFit="1" customWidth="1"/>
    <col min="6" max="6" width="4.140625" style="20" bestFit="1" customWidth="1"/>
    <col min="7" max="7" width="5.85546875" style="20" bestFit="1" customWidth="1"/>
    <col min="8" max="8" width="9.85546875" style="18" customWidth="1"/>
    <col min="9" max="9" width="7.42578125" style="18" customWidth="1"/>
    <col min="10" max="10" width="34.85546875" style="13" customWidth="1"/>
    <col min="11" max="11" width="9.7109375" style="13" customWidth="1"/>
    <col min="12" max="13" width="3.140625" style="21" bestFit="1" customWidth="1"/>
    <col min="14" max="14" width="4.140625" style="21" bestFit="1" customWidth="1"/>
    <col min="15" max="15" width="5.85546875" style="21" bestFit="1" customWidth="1"/>
    <col min="16" max="16" width="9.85546875" style="18" bestFit="1" customWidth="1"/>
  </cols>
  <sheetData>
    <row r="1" spans="1:16" x14ac:dyDescent="0.25">
      <c r="B1" s="12"/>
      <c r="K1" s="125"/>
      <c r="L1" s="125"/>
      <c r="M1" s="125"/>
      <c r="N1" s="125"/>
      <c r="O1" s="125"/>
      <c r="P1" s="125"/>
    </row>
    <row r="2" spans="1:16" x14ac:dyDescent="0.25">
      <c r="K2" s="125" t="s">
        <v>42</v>
      </c>
      <c r="L2" s="125"/>
      <c r="M2" s="125"/>
      <c r="N2" s="125"/>
      <c r="O2" s="125"/>
      <c r="P2" s="125"/>
    </row>
    <row r="3" spans="1:16" x14ac:dyDescent="0.25">
      <c r="K3" s="127" t="s">
        <v>3</v>
      </c>
      <c r="L3" s="127"/>
      <c r="M3" s="127"/>
      <c r="N3" s="127"/>
      <c r="O3" s="127"/>
      <c r="P3" s="127"/>
    </row>
    <row r="4" spans="1:16" ht="16.5" thickBot="1" x14ac:dyDescent="0.3">
      <c r="C4" s="126" t="s">
        <v>32</v>
      </c>
      <c r="D4" s="126"/>
      <c r="E4" s="126"/>
      <c r="F4" s="126"/>
      <c r="G4" s="126"/>
      <c r="H4" s="126"/>
      <c r="I4" s="126"/>
      <c r="J4" s="126"/>
    </row>
    <row r="5" spans="1:16" s="35" customFormat="1" ht="32.25" customHeight="1" thickBot="1" x14ac:dyDescent="0.25">
      <c r="A5" s="73" t="s">
        <v>27</v>
      </c>
      <c r="B5" s="74" t="s">
        <v>0</v>
      </c>
      <c r="C5" s="74" t="s">
        <v>11</v>
      </c>
      <c r="D5" s="75" t="s">
        <v>14</v>
      </c>
      <c r="E5" s="75" t="s">
        <v>15</v>
      </c>
      <c r="F5" s="75" t="s">
        <v>16</v>
      </c>
      <c r="G5" s="76" t="s">
        <v>1</v>
      </c>
      <c r="H5" s="77" t="s">
        <v>12</v>
      </c>
      <c r="I5" s="73" t="s">
        <v>27</v>
      </c>
      <c r="J5" s="74" t="s">
        <v>0</v>
      </c>
      <c r="K5" s="74" t="s">
        <v>11</v>
      </c>
      <c r="L5" s="75" t="s">
        <v>14</v>
      </c>
      <c r="M5" s="75" t="s">
        <v>15</v>
      </c>
      <c r="N5" s="75" t="s">
        <v>16</v>
      </c>
      <c r="O5" s="76" t="s">
        <v>1</v>
      </c>
      <c r="P5" s="77" t="s">
        <v>12</v>
      </c>
    </row>
    <row r="6" spans="1:16" ht="16.5" thickBot="1" x14ac:dyDescent="0.3">
      <c r="A6" s="130" t="s">
        <v>2</v>
      </c>
      <c r="B6" s="131"/>
      <c r="C6" s="131"/>
      <c r="D6" s="131"/>
      <c r="E6" s="131"/>
      <c r="F6" s="131"/>
      <c r="G6" s="131"/>
      <c r="H6" s="132"/>
      <c r="I6" s="130" t="s">
        <v>4</v>
      </c>
      <c r="J6" s="131"/>
      <c r="K6" s="131"/>
      <c r="L6" s="131"/>
      <c r="M6" s="131"/>
      <c r="N6" s="131"/>
      <c r="O6" s="131"/>
      <c r="P6" s="132"/>
    </row>
    <row r="7" spans="1:16" x14ac:dyDescent="0.25">
      <c r="A7" s="78">
        <v>2</v>
      </c>
      <c r="B7" s="68" t="s">
        <v>17</v>
      </c>
      <c r="C7" s="80">
        <v>60</v>
      </c>
      <c r="D7" s="79">
        <v>6</v>
      </c>
      <c r="E7" s="79">
        <v>8</v>
      </c>
      <c r="F7" s="79">
        <v>22</v>
      </c>
      <c r="G7" s="79">
        <f>(F7*4)+(E7*9)+(D7*4)</f>
        <v>184</v>
      </c>
      <c r="H7" s="81">
        <v>12.59</v>
      </c>
      <c r="I7" s="78">
        <v>2</v>
      </c>
      <c r="J7" s="124" t="s">
        <v>17</v>
      </c>
      <c r="K7" s="80">
        <v>60</v>
      </c>
      <c r="L7" s="79">
        <v>6</v>
      </c>
      <c r="M7" s="79">
        <v>8</v>
      </c>
      <c r="N7" s="79">
        <v>22</v>
      </c>
      <c r="O7" s="79">
        <f>(N7*4)+(M7*9)+(L7*4)</f>
        <v>184</v>
      </c>
      <c r="P7" s="81">
        <v>12.59</v>
      </c>
    </row>
    <row r="8" spans="1:16" x14ac:dyDescent="0.25">
      <c r="A8" s="57" t="s">
        <v>26</v>
      </c>
      <c r="B8" s="53" t="s">
        <v>18</v>
      </c>
      <c r="C8" s="1">
        <v>205</v>
      </c>
      <c r="D8" s="39">
        <v>7.67</v>
      </c>
      <c r="E8" s="39">
        <v>9.44</v>
      </c>
      <c r="F8" s="39">
        <v>23.8</v>
      </c>
      <c r="G8" s="101">
        <v>210.96</v>
      </c>
      <c r="H8" s="95">
        <v>12.19</v>
      </c>
      <c r="I8" s="57" t="s">
        <v>26</v>
      </c>
      <c r="J8" s="51" t="s">
        <v>18</v>
      </c>
      <c r="K8" s="1">
        <v>205</v>
      </c>
      <c r="L8" s="91">
        <v>7.67</v>
      </c>
      <c r="M8" s="91">
        <v>9.44</v>
      </c>
      <c r="N8" s="91">
        <v>23.8</v>
      </c>
      <c r="O8" s="92">
        <v>210.96</v>
      </c>
      <c r="P8" s="95">
        <v>12.19</v>
      </c>
    </row>
    <row r="9" spans="1:16" x14ac:dyDescent="0.25">
      <c r="A9" s="57"/>
      <c r="B9" s="53" t="s">
        <v>19</v>
      </c>
      <c r="C9" s="1">
        <v>40</v>
      </c>
      <c r="D9" s="22">
        <v>5</v>
      </c>
      <c r="E9" s="22">
        <v>5</v>
      </c>
      <c r="F9" s="22">
        <v>0</v>
      </c>
      <c r="G9" s="22">
        <f>(F9*4)+(E9*9)+(D9*4)</f>
        <v>65</v>
      </c>
      <c r="H9" s="11">
        <v>12.67</v>
      </c>
      <c r="I9" s="57"/>
      <c r="J9" s="51" t="s">
        <v>19</v>
      </c>
      <c r="K9" s="1">
        <v>40</v>
      </c>
      <c r="L9" s="22">
        <v>5</v>
      </c>
      <c r="M9" s="22">
        <v>5</v>
      </c>
      <c r="N9" s="22">
        <v>0</v>
      </c>
      <c r="O9" s="22">
        <f>(N9*4)+(M9*9)+(L9*4)</f>
        <v>65</v>
      </c>
      <c r="P9" s="11">
        <v>12.67</v>
      </c>
    </row>
    <row r="10" spans="1:16" x14ac:dyDescent="0.25">
      <c r="A10" s="57">
        <v>629</v>
      </c>
      <c r="B10" s="93" t="s">
        <v>33</v>
      </c>
      <c r="C10" s="1">
        <v>200</v>
      </c>
      <c r="D10" s="22">
        <v>0.5</v>
      </c>
      <c r="E10" s="22">
        <v>0.1</v>
      </c>
      <c r="F10" s="22">
        <v>17.3</v>
      </c>
      <c r="G10" s="22">
        <v>70.900000000000006</v>
      </c>
      <c r="H10" s="1">
        <v>4.62</v>
      </c>
      <c r="I10" s="57">
        <v>629</v>
      </c>
      <c r="J10" s="94" t="s">
        <v>33</v>
      </c>
      <c r="K10" s="1">
        <v>200</v>
      </c>
      <c r="L10" s="19">
        <v>0.5</v>
      </c>
      <c r="M10" s="19">
        <v>0.1</v>
      </c>
      <c r="N10" s="19">
        <v>17.3</v>
      </c>
      <c r="O10" s="19">
        <v>70.900000000000006</v>
      </c>
      <c r="P10" s="1">
        <v>4.62</v>
      </c>
    </row>
    <row r="11" spans="1:16" x14ac:dyDescent="0.25">
      <c r="A11" s="57"/>
      <c r="B11" s="53" t="s">
        <v>7</v>
      </c>
      <c r="C11" s="1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11">
        <v>1.79</v>
      </c>
      <c r="I11" s="57"/>
      <c r="J11" s="51" t="s">
        <v>7</v>
      </c>
      <c r="K11" s="1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11">
        <v>1.79</v>
      </c>
    </row>
    <row r="12" spans="1:16" x14ac:dyDescent="0.25">
      <c r="A12" s="57"/>
      <c r="B12" s="51" t="s">
        <v>34</v>
      </c>
      <c r="C12" s="1">
        <v>100</v>
      </c>
      <c r="D12" s="22">
        <v>6</v>
      </c>
      <c r="E12" s="22">
        <v>3.5</v>
      </c>
      <c r="F12" s="22">
        <v>11.7</v>
      </c>
      <c r="G12" s="22">
        <f>(F12*4)+(E12*9)+(D12*4)</f>
        <v>102.3</v>
      </c>
      <c r="H12" s="54">
        <v>44.23</v>
      </c>
      <c r="I12" s="62"/>
      <c r="J12" s="51"/>
      <c r="K12" s="38">
        <f t="shared" ref="K12:P12" si="0">SUM(K7:K11)</f>
        <v>536</v>
      </c>
      <c r="L12" s="22">
        <f t="shared" si="0"/>
        <v>21.470000000000002</v>
      </c>
      <c r="M12" s="22">
        <f t="shared" si="0"/>
        <v>22.74</v>
      </c>
      <c r="N12" s="22">
        <f t="shared" si="0"/>
        <v>78.099999999999994</v>
      </c>
      <c r="O12" s="22">
        <f t="shared" si="0"/>
        <v>601.86</v>
      </c>
      <c r="P12" s="7">
        <f t="shared" si="0"/>
        <v>43.86</v>
      </c>
    </row>
    <row r="13" spans="1:16" x14ac:dyDescent="0.25">
      <c r="A13" s="57"/>
      <c r="B13" s="51"/>
      <c r="C13" s="38">
        <f t="shared" ref="C13:H13" si="1">SUM(C7:C12)</f>
        <v>636</v>
      </c>
      <c r="D13" s="22">
        <f t="shared" si="1"/>
        <v>27.470000000000002</v>
      </c>
      <c r="E13" s="22">
        <f t="shared" si="1"/>
        <v>26.24</v>
      </c>
      <c r="F13" s="22">
        <f t="shared" si="1"/>
        <v>89.8</v>
      </c>
      <c r="G13" s="22">
        <f t="shared" si="1"/>
        <v>704.16</v>
      </c>
      <c r="H13" s="120">
        <f t="shared" si="1"/>
        <v>88.09</v>
      </c>
      <c r="I13" s="62"/>
      <c r="J13" s="53"/>
      <c r="K13" s="38"/>
      <c r="L13" s="22"/>
      <c r="M13" s="22"/>
      <c r="N13" s="22"/>
      <c r="O13" s="22"/>
      <c r="P13" s="7"/>
    </row>
    <row r="14" spans="1:16" x14ac:dyDescent="0.25">
      <c r="A14" s="57"/>
      <c r="B14" s="2" t="s">
        <v>29</v>
      </c>
      <c r="C14" s="38"/>
      <c r="D14" s="22"/>
      <c r="E14" s="22"/>
      <c r="F14" s="22"/>
      <c r="G14" s="22"/>
      <c r="H14" s="7"/>
      <c r="I14" s="63"/>
      <c r="J14" s="51"/>
      <c r="K14" s="2"/>
      <c r="L14" s="22"/>
      <c r="M14" s="22"/>
      <c r="N14" s="22"/>
      <c r="O14" s="22"/>
      <c r="P14" s="7"/>
    </row>
    <row r="15" spans="1:16" x14ac:dyDescent="0.25">
      <c r="A15" s="72"/>
      <c r="B15" s="94" t="s">
        <v>10</v>
      </c>
      <c r="C15" s="1">
        <v>200</v>
      </c>
      <c r="D15" s="22">
        <v>0.3</v>
      </c>
      <c r="E15" s="22">
        <v>0.2</v>
      </c>
      <c r="F15" s="22">
        <v>21.7</v>
      </c>
      <c r="G15" s="22">
        <v>90</v>
      </c>
      <c r="H15" s="1">
        <v>27.43</v>
      </c>
      <c r="I15" s="63"/>
      <c r="J15" s="51"/>
      <c r="K15" s="2"/>
      <c r="L15" s="22"/>
      <c r="M15" s="22"/>
      <c r="N15" s="22"/>
      <c r="O15" s="22"/>
      <c r="P15" s="7"/>
    </row>
    <row r="16" spans="1:16" ht="18.75" x14ac:dyDescent="0.3">
      <c r="A16" s="72"/>
      <c r="B16" s="94" t="s">
        <v>31</v>
      </c>
      <c r="C16" s="1" t="s">
        <v>35</v>
      </c>
      <c r="D16" s="90"/>
      <c r="E16" s="90"/>
      <c r="F16" s="90"/>
      <c r="G16" s="90"/>
      <c r="H16" s="96"/>
      <c r="I16" s="63"/>
      <c r="J16" s="51"/>
      <c r="K16" s="2"/>
      <c r="L16" s="22"/>
      <c r="M16" s="22"/>
      <c r="N16" s="22"/>
      <c r="O16" s="22"/>
      <c r="P16" s="7"/>
    </row>
    <row r="17" spans="1:16" x14ac:dyDescent="0.25">
      <c r="A17" s="97"/>
      <c r="B17" s="98"/>
      <c r="C17" s="102"/>
      <c r="D17" s="121">
        <f>SUM(D15:D16)</f>
        <v>0.3</v>
      </c>
      <c r="E17" s="121">
        <f>SUM(E15:E16)</f>
        <v>0.2</v>
      </c>
      <c r="F17" s="121">
        <f>SUM(F15:F16)</f>
        <v>21.7</v>
      </c>
      <c r="G17" s="121">
        <f>SUM(G15:G16)</f>
        <v>90</v>
      </c>
      <c r="H17" s="99"/>
      <c r="I17" s="63"/>
      <c r="J17" s="51"/>
      <c r="K17" s="2"/>
      <c r="L17" s="22"/>
      <c r="M17" s="22"/>
      <c r="N17" s="22"/>
      <c r="O17" s="22"/>
      <c r="P17" s="7"/>
    </row>
    <row r="18" spans="1:16" ht="19.5" thickBot="1" x14ac:dyDescent="0.35">
      <c r="A18" s="103"/>
      <c r="B18" s="104"/>
      <c r="C18" s="82">
        <f>C12+C17</f>
        <v>100</v>
      </c>
      <c r="D18" s="122">
        <f>D12+D17</f>
        <v>6.3</v>
      </c>
      <c r="E18" s="122">
        <f>E12+E17</f>
        <v>3.7</v>
      </c>
      <c r="F18" s="122">
        <f>F12+F17</f>
        <v>33.4</v>
      </c>
      <c r="G18" s="122">
        <f>G12+G17</f>
        <v>192.3</v>
      </c>
      <c r="H18" s="105"/>
      <c r="I18" s="100"/>
      <c r="J18" s="51"/>
      <c r="K18" s="2"/>
      <c r="L18" s="22"/>
      <c r="M18" s="22"/>
      <c r="N18" s="22"/>
      <c r="O18" s="22"/>
      <c r="P18" s="7"/>
    </row>
    <row r="19" spans="1:16" ht="16.5" thickBot="1" x14ac:dyDescent="0.3">
      <c r="A19" s="130" t="s">
        <v>5</v>
      </c>
      <c r="B19" s="131"/>
      <c r="C19" s="131"/>
      <c r="D19" s="131"/>
      <c r="E19" s="131"/>
      <c r="F19" s="131"/>
      <c r="G19" s="131"/>
      <c r="H19" s="132"/>
      <c r="I19" s="56"/>
      <c r="J19" s="23"/>
      <c r="K19" s="23"/>
      <c r="L19" s="25"/>
      <c r="M19" s="25"/>
      <c r="N19" s="25"/>
      <c r="O19" s="25"/>
      <c r="P19" s="11"/>
    </row>
    <row r="20" spans="1:16" x14ac:dyDescent="0.25">
      <c r="A20" s="112">
        <v>42</v>
      </c>
      <c r="B20" s="113" t="s">
        <v>21</v>
      </c>
      <c r="C20" s="114">
        <v>60</v>
      </c>
      <c r="D20" s="115">
        <v>1.5</v>
      </c>
      <c r="E20" s="115">
        <v>4.2</v>
      </c>
      <c r="F20" s="115">
        <v>7.5</v>
      </c>
      <c r="G20" s="115">
        <f>(F20*4)+(E20*9)+(D20*4)</f>
        <v>73.800000000000011</v>
      </c>
      <c r="H20" s="116">
        <v>14.47</v>
      </c>
      <c r="I20" s="52"/>
      <c r="J20" s="24"/>
      <c r="K20" s="24"/>
      <c r="L20" s="26"/>
      <c r="M20" s="26"/>
      <c r="N20" s="26"/>
      <c r="O20" s="26"/>
      <c r="P20" s="86"/>
    </row>
    <row r="21" spans="1:16" x14ac:dyDescent="0.25">
      <c r="A21" s="57">
        <v>135</v>
      </c>
      <c r="B21" s="53" t="s">
        <v>22</v>
      </c>
      <c r="C21" s="1">
        <v>210</v>
      </c>
      <c r="D21" s="22">
        <v>1.44</v>
      </c>
      <c r="E21" s="22">
        <v>5.6</v>
      </c>
      <c r="F21" s="22">
        <v>11.96</v>
      </c>
      <c r="G21" s="22">
        <f>(F21*4)+(E21*9)+(D21*4)</f>
        <v>104.00000000000001</v>
      </c>
      <c r="H21" s="83">
        <v>15.66</v>
      </c>
      <c r="I21" s="64"/>
      <c r="J21" s="51"/>
      <c r="K21" s="1"/>
      <c r="L21" s="19"/>
      <c r="M21" s="19"/>
      <c r="N21" s="19"/>
      <c r="O21" s="22"/>
      <c r="P21" s="4"/>
    </row>
    <row r="22" spans="1:16" x14ac:dyDescent="0.25">
      <c r="A22" s="69">
        <v>411</v>
      </c>
      <c r="B22" s="53" t="s">
        <v>28</v>
      </c>
      <c r="C22" s="70">
        <v>12.5</v>
      </c>
      <c r="D22" s="27">
        <v>3.2</v>
      </c>
      <c r="E22" s="27">
        <v>2.1</v>
      </c>
      <c r="F22" s="27">
        <v>0.1</v>
      </c>
      <c r="G22" s="27">
        <v>32.1</v>
      </c>
      <c r="H22" s="71">
        <v>12.37</v>
      </c>
      <c r="I22" s="64"/>
      <c r="J22" s="51"/>
      <c r="K22" s="1"/>
      <c r="L22" s="19"/>
      <c r="M22" s="19"/>
      <c r="N22" s="19"/>
      <c r="O22" s="22"/>
      <c r="P22" s="4"/>
    </row>
    <row r="23" spans="1:16" x14ac:dyDescent="0.25">
      <c r="A23" s="57">
        <v>489</v>
      </c>
      <c r="B23" s="53" t="s">
        <v>23</v>
      </c>
      <c r="C23" s="1">
        <v>200</v>
      </c>
      <c r="D23" s="22">
        <v>14.2</v>
      </c>
      <c r="E23" s="22">
        <v>14.2</v>
      </c>
      <c r="F23" s="22">
        <v>27.2</v>
      </c>
      <c r="G23" s="22">
        <f>(F23*4)+(E23*9)+(D23*4)</f>
        <v>293.39999999999998</v>
      </c>
      <c r="H23" s="11">
        <v>38.270000000000003</v>
      </c>
      <c r="I23" s="52"/>
      <c r="J23" s="53"/>
      <c r="K23" s="1"/>
      <c r="L23" s="19"/>
      <c r="M23" s="19"/>
      <c r="N23" s="19"/>
      <c r="O23" s="22"/>
      <c r="P23" s="4"/>
    </row>
    <row r="24" spans="1:16" x14ac:dyDescent="0.25">
      <c r="A24" s="57" t="s">
        <v>36</v>
      </c>
      <c r="B24" s="53" t="s">
        <v>37</v>
      </c>
      <c r="C24" s="1">
        <v>200</v>
      </c>
      <c r="D24" s="27">
        <v>0.9</v>
      </c>
      <c r="E24" s="27">
        <v>0</v>
      </c>
      <c r="F24" s="27">
        <v>45.22</v>
      </c>
      <c r="G24" s="27">
        <v>172.26</v>
      </c>
      <c r="H24" s="11">
        <v>12.3</v>
      </c>
      <c r="I24" s="52"/>
      <c r="J24" s="53"/>
      <c r="K24" s="1"/>
      <c r="L24" s="19"/>
      <c r="M24" s="19"/>
      <c r="N24" s="19"/>
      <c r="O24" s="22"/>
      <c r="P24" s="4"/>
    </row>
    <row r="25" spans="1:16" x14ac:dyDescent="0.25">
      <c r="A25" s="57"/>
      <c r="B25" s="93" t="s">
        <v>7</v>
      </c>
      <c r="C25" s="1">
        <v>31</v>
      </c>
      <c r="D25" s="22">
        <v>2.2999999999999998</v>
      </c>
      <c r="E25" s="22">
        <v>0.2</v>
      </c>
      <c r="F25" s="22">
        <v>15</v>
      </c>
      <c r="G25" s="22">
        <v>71</v>
      </c>
      <c r="H25" s="1">
        <v>1.79</v>
      </c>
      <c r="I25" s="52"/>
      <c r="J25" s="55"/>
      <c r="K25" s="1"/>
      <c r="L25" s="19"/>
      <c r="M25" s="19"/>
      <c r="N25" s="19"/>
      <c r="O25" s="22"/>
      <c r="P25" s="4"/>
    </row>
    <row r="26" spans="1:16" x14ac:dyDescent="0.25">
      <c r="A26" s="57"/>
      <c r="B26" s="93" t="s">
        <v>8</v>
      </c>
      <c r="C26" s="1">
        <v>25</v>
      </c>
      <c r="D26" s="22">
        <v>1.6</v>
      </c>
      <c r="E26" s="22">
        <v>1</v>
      </c>
      <c r="F26" s="22">
        <v>9.6</v>
      </c>
      <c r="G26" s="22">
        <v>54</v>
      </c>
      <c r="H26" s="1">
        <v>1.5</v>
      </c>
      <c r="I26" s="65"/>
      <c r="J26" s="53"/>
      <c r="K26" s="1"/>
      <c r="L26" s="19"/>
      <c r="M26" s="19"/>
      <c r="N26" s="19"/>
      <c r="O26" s="22"/>
      <c r="P26" s="4"/>
    </row>
    <row r="27" spans="1:16" ht="16.5" customHeight="1" x14ac:dyDescent="0.25">
      <c r="A27" s="57"/>
      <c r="B27" s="51"/>
      <c r="C27" s="2">
        <f t="shared" ref="C27:H27" si="2">SUM(C20:C26)</f>
        <v>738.5</v>
      </c>
      <c r="D27" s="27">
        <f t="shared" si="2"/>
        <v>25.14</v>
      </c>
      <c r="E27" s="27">
        <f t="shared" si="2"/>
        <v>27.3</v>
      </c>
      <c r="F27" s="27">
        <f t="shared" si="2"/>
        <v>116.58</v>
      </c>
      <c r="G27" s="27">
        <f t="shared" si="2"/>
        <v>800.56</v>
      </c>
      <c r="H27" s="7">
        <f t="shared" si="2"/>
        <v>96.360000000000014</v>
      </c>
      <c r="I27" s="63"/>
      <c r="J27" s="53"/>
      <c r="K27" s="1"/>
      <c r="L27" s="19"/>
      <c r="M27" s="19"/>
      <c r="N27" s="19"/>
      <c r="O27" s="85"/>
      <c r="P27" s="87"/>
    </row>
    <row r="28" spans="1:16" ht="17.25" customHeight="1" x14ac:dyDescent="0.25">
      <c r="A28" s="57"/>
      <c r="B28" s="2" t="s">
        <v>30</v>
      </c>
      <c r="C28" s="2"/>
      <c r="D28" s="27"/>
      <c r="E28" s="27"/>
      <c r="F28" s="27"/>
      <c r="G28" s="27"/>
      <c r="H28" s="7"/>
      <c r="I28" s="63"/>
      <c r="J28" s="53"/>
      <c r="K28" s="1"/>
      <c r="L28" s="19"/>
      <c r="M28" s="19"/>
      <c r="N28" s="19"/>
      <c r="O28" s="85"/>
      <c r="P28" s="87"/>
    </row>
    <row r="29" spans="1:16" ht="17.25" customHeight="1" x14ac:dyDescent="0.25">
      <c r="A29" s="72"/>
      <c r="B29" s="94" t="s">
        <v>10</v>
      </c>
      <c r="C29" s="1">
        <v>200</v>
      </c>
      <c r="D29" s="22">
        <v>0.3</v>
      </c>
      <c r="E29" s="22">
        <v>0.2</v>
      </c>
      <c r="F29" s="22">
        <v>21.7</v>
      </c>
      <c r="G29" s="22">
        <v>90</v>
      </c>
      <c r="H29" s="11">
        <v>27.43</v>
      </c>
      <c r="I29" s="106"/>
      <c r="J29" s="107"/>
      <c r="K29" s="108"/>
      <c r="L29" s="109"/>
      <c r="M29" s="109"/>
      <c r="N29" s="109"/>
      <c r="O29" s="110"/>
      <c r="P29" s="111"/>
    </row>
    <row r="30" spans="1:16" ht="17.25" customHeight="1" x14ac:dyDescent="0.3">
      <c r="A30" s="72"/>
      <c r="B30" s="94" t="s">
        <v>31</v>
      </c>
      <c r="C30" s="1" t="s">
        <v>35</v>
      </c>
      <c r="D30" s="90"/>
      <c r="E30" s="90"/>
      <c r="F30" s="90"/>
      <c r="G30" s="90"/>
      <c r="H30" s="7"/>
      <c r="I30" s="106"/>
      <c r="J30" s="107"/>
      <c r="K30" s="108"/>
      <c r="L30" s="109"/>
      <c r="M30" s="109"/>
      <c r="N30" s="109"/>
      <c r="O30" s="110"/>
      <c r="P30" s="111"/>
    </row>
    <row r="31" spans="1:16" ht="17.25" customHeight="1" x14ac:dyDescent="0.25">
      <c r="A31" s="72"/>
      <c r="B31" s="98"/>
      <c r="C31" s="102">
        <f t="shared" ref="C31:G31" si="3">SUM(C28:C30)</f>
        <v>200</v>
      </c>
      <c r="D31" s="121">
        <f t="shared" si="3"/>
        <v>0.3</v>
      </c>
      <c r="E31" s="121">
        <f t="shared" si="3"/>
        <v>0.2</v>
      </c>
      <c r="F31" s="121">
        <f t="shared" si="3"/>
        <v>21.7</v>
      </c>
      <c r="G31" s="121">
        <f t="shared" si="3"/>
        <v>90</v>
      </c>
      <c r="H31" s="117"/>
      <c r="I31" s="106"/>
      <c r="J31" s="107"/>
      <c r="K31" s="108"/>
      <c r="L31" s="109"/>
      <c r="M31" s="109"/>
      <c r="N31" s="109"/>
      <c r="O31" s="110"/>
      <c r="P31" s="111"/>
    </row>
    <row r="32" spans="1:16" ht="16.5" customHeight="1" thickBot="1" x14ac:dyDescent="0.35">
      <c r="A32" s="58"/>
      <c r="B32" s="118"/>
      <c r="C32" s="119">
        <f t="shared" ref="C32:G32" si="4">C27+C31</f>
        <v>938.5</v>
      </c>
      <c r="D32" s="123">
        <f t="shared" si="4"/>
        <v>25.44</v>
      </c>
      <c r="E32" s="123">
        <f t="shared" si="4"/>
        <v>27.5</v>
      </c>
      <c r="F32" s="123">
        <f t="shared" si="4"/>
        <v>138.28</v>
      </c>
      <c r="G32" s="123">
        <f t="shared" si="4"/>
        <v>890.56</v>
      </c>
      <c r="H32" s="84"/>
      <c r="I32" s="66"/>
      <c r="J32" s="59"/>
      <c r="K32" s="60"/>
      <c r="L32" s="61"/>
      <c r="M32" s="61"/>
      <c r="N32" s="61"/>
      <c r="O32" s="88"/>
      <c r="P32" s="89"/>
    </row>
    <row r="33" spans="2:16" x14ac:dyDescent="0.25">
      <c r="B33" s="128" t="s">
        <v>43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2:16" x14ac:dyDescent="0.25">
      <c r="B34" s="129" t="s">
        <v>6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</sheetData>
  <mergeCells count="9">
    <mergeCell ref="K1:P1"/>
    <mergeCell ref="K2:P2"/>
    <mergeCell ref="C4:J4"/>
    <mergeCell ref="K3:P3"/>
    <mergeCell ref="B33:P33"/>
    <mergeCell ref="B34:P34"/>
    <mergeCell ref="A6:H6"/>
    <mergeCell ref="A19:H19"/>
    <mergeCell ref="I6:P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75" workbookViewId="0">
      <selection activeCell="A25" sqref="A25:N25"/>
    </sheetView>
  </sheetViews>
  <sheetFormatPr defaultRowHeight="15.75" x14ac:dyDescent="0.25"/>
  <cols>
    <col min="1" max="1" width="35.140625" style="13" customWidth="1"/>
    <col min="2" max="2" width="10.28515625" style="13" customWidth="1"/>
    <col min="3" max="4" width="3.140625" style="46" bestFit="1" customWidth="1"/>
    <col min="5" max="5" width="4.140625" style="46" bestFit="1" customWidth="1"/>
    <col min="6" max="6" width="6.5703125" style="46" bestFit="1" customWidth="1"/>
    <col min="7" max="7" width="10.28515625" style="13" customWidth="1"/>
    <col min="8" max="8" width="36.140625" bestFit="1" customWidth="1"/>
    <col min="10" max="11" width="3.140625" bestFit="1" customWidth="1"/>
    <col min="12" max="12" width="4.140625" bestFit="1" customWidth="1"/>
    <col min="13" max="13" width="6.5703125" bestFit="1" customWidth="1"/>
  </cols>
  <sheetData>
    <row r="1" spans="1:14" x14ac:dyDescent="0.25">
      <c r="B1" s="28"/>
      <c r="C1" s="41"/>
      <c r="D1" s="127"/>
      <c r="E1" s="127"/>
      <c r="F1" s="127"/>
      <c r="G1" s="127"/>
      <c r="J1" s="127" t="s">
        <v>44</v>
      </c>
      <c r="K1" s="127"/>
      <c r="L1" s="127"/>
      <c r="M1" s="127"/>
    </row>
    <row r="2" spans="1:14" x14ac:dyDescent="0.25">
      <c r="B2" s="28"/>
      <c r="C2" s="41"/>
      <c r="D2" s="127"/>
      <c r="E2" s="127"/>
      <c r="F2" s="127"/>
      <c r="G2" s="127"/>
      <c r="J2" s="127"/>
      <c r="K2" s="127"/>
      <c r="L2" s="127"/>
      <c r="M2" s="127"/>
    </row>
    <row r="3" spans="1:14" x14ac:dyDescent="0.25">
      <c r="B3" s="28"/>
      <c r="C3" s="41"/>
      <c r="D3" s="127"/>
      <c r="E3" s="127"/>
      <c r="F3" s="127"/>
      <c r="G3" s="127"/>
      <c r="J3" s="127" t="s">
        <v>13</v>
      </c>
      <c r="K3" s="127"/>
      <c r="L3" s="127"/>
      <c r="M3" s="127"/>
    </row>
    <row r="4" spans="1:14" ht="16.5" thickBot="1" x14ac:dyDescent="0.3">
      <c r="A4" s="136" t="s">
        <v>32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s="35" customFormat="1" ht="32.25" thickBot="1" x14ac:dyDescent="0.25">
      <c r="A5" s="32" t="s">
        <v>0</v>
      </c>
      <c r="B5" s="33" t="s">
        <v>11</v>
      </c>
      <c r="C5" s="31" t="s">
        <v>14</v>
      </c>
      <c r="D5" s="31" t="s">
        <v>15</v>
      </c>
      <c r="E5" s="31" t="s">
        <v>16</v>
      </c>
      <c r="F5" s="36" t="s">
        <v>1</v>
      </c>
      <c r="G5" s="34" t="s">
        <v>12</v>
      </c>
      <c r="H5" s="32" t="s">
        <v>0</v>
      </c>
      <c r="I5" s="33" t="s">
        <v>11</v>
      </c>
      <c r="J5" s="31" t="s">
        <v>14</v>
      </c>
      <c r="K5" s="31" t="s">
        <v>15</v>
      </c>
      <c r="L5" s="31" t="s">
        <v>16</v>
      </c>
      <c r="M5" s="36" t="s">
        <v>1</v>
      </c>
      <c r="N5" s="34" t="s">
        <v>12</v>
      </c>
    </row>
    <row r="6" spans="1:14" ht="16.5" thickBot="1" x14ac:dyDescent="0.3">
      <c r="A6" s="133" t="s">
        <v>38</v>
      </c>
      <c r="B6" s="134"/>
      <c r="C6" s="134"/>
      <c r="D6" s="134"/>
      <c r="E6" s="134"/>
      <c r="F6" s="134"/>
      <c r="G6" s="135"/>
      <c r="H6" s="133" t="s">
        <v>40</v>
      </c>
      <c r="I6" s="134"/>
      <c r="J6" s="134"/>
      <c r="K6" s="134"/>
      <c r="L6" s="134"/>
      <c r="M6" s="134"/>
      <c r="N6" s="135"/>
    </row>
    <row r="7" spans="1:14" x14ac:dyDescent="0.25">
      <c r="A7" s="3" t="s">
        <v>17</v>
      </c>
      <c r="B7" s="37">
        <v>60</v>
      </c>
      <c r="C7" s="22">
        <v>6</v>
      </c>
      <c r="D7" s="22">
        <v>8</v>
      </c>
      <c r="E7" s="22">
        <v>22</v>
      </c>
      <c r="F7" s="22">
        <f>(E7*4)+(D7*9)+(C7*4)</f>
        <v>184</v>
      </c>
      <c r="G7" s="4">
        <v>12.59</v>
      </c>
      <c r="H7" s="3" t="s">
        <v>17</v>
      </c>
      <c r="I7" s="37">
        <v>60</v>
      </c>
      <c r="J7" s="22">
        <v>6</v>
      </c>
      <c r="K7" s="22">
        <v>8</v>
      </c>
      <c r="L7" s="22">
        <v>22</v>
      </c>
      <c r="M7" s="22">
        <f>(L7*4)+(K7*9)+(J7*4)</f>
        <v>184</v>
      </c>
      <c r="N7" s="4">
        <v>12.59</v>
      </c>
    </row>
    <row r="8" spans="1:14" x14ac:dyDescent="0.25">
      <c r="A8" s="3" t="s">
        <v>18</v>
      </c>
      <c r="B8" s="1">
        <v>205</v>
      </c>
      <c r="C8" s="39">
        <v>7.67</v>
      </c>
      <c r="D8" s="39">
        <v>9.44</v>
      </c>
      <c r="E8" s="47">
        <v>23.8</v>
      </c>
      <c r="F8" s="22">
        <f>(E8*4)+(D8*9)+(C8*4)</f>
        <v>210.84</v>
      </c>
      <c r="G8" s="48">
        <v>12.19</v>
      </c>
      <c r="H8" s="3" t="s">
        <v>18</v>
      </c>
      <c r="I8" s="1">
        <v>205</v>
      </c>
      <c r="J8" s="39">
        <v>7.67</v>
      </c>
      <c r="K8" s="39">
        <v>9.44</v>
      </c>
      <c r="L8" s="47">
        <v>23.8</v>
      </c>
      <c r="M8" s="22">
        <f>(L8*4)+(K8*9)+(J8*4)</f>
        <v>210.84</v>
      </c>
      <c r="N8" s="48">
        <v>12.19</v>
      </c>
    </row>
    <row r="9" spans="1:14" x14ac:dyDescent="0.25">
      <c r="A9" s="3" t="s">
        <v>20</v>
      </c>
      <c r="B9" s="1">
        <v>200</v>
      </c>
      <c r="C9" s="22">
        <v>1.6</v>
      </c>
      <c r="D9" s="22">
        <v>1.3</v>
      </c>
      <c r="E9" s="22">
        <v>17.3</v>
      </c>
      <c r="F9" s="22">
        <f>(E9*4)+(D9*9)+(C9*4)</f>
        <v>87.300000000000011</v>
      </c>
      <c r="G9" s="4">
        <v>4.75</v>
      </c>
      <c r="H9" s="3" t="s">
        <v>20</v>
      </c>
      <c r="I9" s="1">
        <v>200</v>
      </c>
      <c r="J9" s="22">
        <v>1.6</v>
      </c>
      <c r="K9" s="22">
        <v>1.3</v>
      </c>
      <c r="L9" s="22">
        <v>17.3</v>
      </c>
      <c r="M9" s="22">
        <f>(L9*4)+(K9*9)+(J9*4)</f>
        <v>87.300000000000011</v>
      </c>
      <c r="N9" s="4">
        <v>4.75</v>
      </c>
    </row>
    <row r="10" spans="1:14" x14ac:dyDescent="0.25">
      <c r="A10" s="3" t="s">
        <v>7</v>
      </c>
      <c r="B10" s="1">
        <v>31</v>
      </c>
      <c r="C10" s="22">
        <v>2.2999999999999998</v>
      </c>
      <c r="D10" s="22">
        <v>0.2</v>
      </c>
      <c r="E10" s="22">
        <v>15</v>
      </c>
      <c r="F10" s="22">
        <f>(E10*4)+(D10*9)+(C10*4)</f>
        <v>71</v>
      </c>
      <c r="G10" s="4">
        <v>1.79</v>
      </c>
      <c r="H10" s="3" t="s">
        <v>7</v>
      </c>
      <c r="I10" s="1">
        <v>31</v>
      </c>
      <c r="J10" s="22">
        <v>2.2999999999999998</v>
      </c>
      <c r="K10" s="22">
        <v>0.2</v>
      </c>
      <c r="L10" s="22">
        <v>15</v>
      </c>
      <c r="M10" s="22">
        <f>(L10*4)+(K10*9)+(J10*4)</f>
        <v>71</v>
      </c>
      <c r="N10" s="4">
        <v>1.79</v>
      </c>
    </row>
    <row r="11" spans="1:14" x14ac:dyDescent="0.25">
      <c r="A11" s="6" t="s">
        <v>10</v>
      </c>
      <c r="B11" s="1">
        <v>200</v>
      </c>
      <c r="C11" s="22">
        <v>0.3</v>
      </c>
      <c r="D11" s="22">
        <v>0.2</v>
      </c>
      <c r="E11" s="22">
        <v>21.7</v>
      </c>
      <c r="F11" s="22">
        <f>(E11*4)+(D11*9)+(C11*4)</f>
        <v>89.8</v>
      </c>
      <c r="G11" s="40">
        <v>27.43</v>
      </c>
      <c r="H11" s="6" t="s">
        <v>10</v>
      </c>
      <c r="I11" s="1">
        <v>200</v>
      </c>
      <c r="J11" s="22">
        <v>0.3</v>
      </c>
      <c r="K11" s="22">
        <v>0.2</v>
      </c>
      <c r="L11" s="22">
        <v>21.7</v>
      </c>
      <c r="M11" s="22">
        <f>(L11*4)+(K11*9)+(J11*4)</f>
        <v>89.8</v>
      </c>
      <c r="N11" s="40">
        <v>27.43</v>
      </c>
    </row>
    <row r="12" spans="1:14" x14ac:dyDescent="0.25">
      <c r="A12" s="6" t="s">
        <v>31</v>
      </c>
      <c r="B12" s="2"/>
      <c r="C12" s="22"/>
      <c r="D12" s="22"/>
      <c r="E12" s="22"/>
      <c r="F12" s="22"/>
      <c r="G12" s="7"/>
      <c r="H12" s="49"/>
      <c r="I12" s="2">
        <v>646</v>
      </c>
      <c r="J12" s="22">
        <f>SUM(J7:J11)</f>
        <v>17.87</v>
      </c>
      <c r="K12" s="22">
        <f>SUM(K7:K11)</f>
        <v>19.139999999999997</v>
      </c>
      <c r="L12" s="22">
        <f>SUM(L7:L11)</f>
        <v>99.8</v>
      </c>
      <c r="M12" s="22">
        <f>SUM(M7:M11)</f>
        <v>642.94000000000005</v>
      </c>
      <c r="N12" s="7">
        <f>SUM(N7:N11)</f>
        <v>58.75</v>
      </c>
    </row>
    <row r="13" spans="1:14" ht="16.5" thickBot="1" x14ac:dyDescent="0.3">
      <c r="A13" s="10"/>
      <c r="B13" s="38">
        <f t="shared" ref="B13:G13" si="0">SUM(B7:B12)</f>
        <v>696</v>
      </c>
      <c r="C13" s="22">
        <f t="shared" si="0"/>
        <v>17.87</v>
      </c>
      <c r="D13" s="22">
        <f t="shared" si="0"/>
        <v>19.139999999999997</v>
      </c>
      <c r="E13" s="22">
        <f t="shared" si="0"/>
        <v>99.8</v>
      </c>
      <c r="F13" s="22">
        <f t="shared" si="0"/>
        <v>642.94000000000005</v>
      </c>
      <c r="G13" s="7">
        <f t="shared" si="0"/>
        <v>58.75</v>
      </c>
      <c r="H13" s="10"/>
      <c r="I13" s="8"/>
      <c r="J13" s="42"/>
      <c r="K13" s="42"/>
      <c r="L13" s="42"/>
      <c r="M13" s="42"/>
      <c r="N13" s="9"/>
    </row>
    <row r="14" spans="1:14" ht="16.5" thickBot="1" x14ac:dyDescent="0.3">
      <c r="A14" s="133" t="s">
        <v>39</v>
      </c>
      <c r="B14" s="134"/>
      <c r="C14" s="134"/>
      <c r="D14" s="134"/>
      <c r="E14" s="134"/>
      <c r="F14" s="134"/>
      <c r="G14" s="135"/>
      <c r="H14" s="133" t="s">
        <v>41</v>
      </c>
      <c r="I14" s="134"/>
      <c r="J14" s="134"/>
      <c r="K14" s="134"/>
      <c r="L14" s="134"/>
      <c r="M14" s="134"/>
      <c r="N14" s="135"/>
    </row>
    <row r="15" spans="1:14" x14ac:dyDescent="0.25">
      <c r="A15" s="6" t="s">
        <v>25</v>
      </c>
      <c r="B15" s="1">
        <v>50</v>
      </c>
      <c r="C15" s="27">
        <v>0.4</v>
      </c>
      <c r="D15" s="27">
        <v>0</v>
      </c>
      <c r="E15" s="27">
        <v>1.3</v>
      </c>
      <c r="F15" s="27">
        <v>7.5</v>
      </c>
      <c r="G15" s="67">
        <v>19.32</v>
      </c>
      <c r="H15" s="6" t="s">
        <v>25</v>
      </c>
      <c r="I15" s="1">
        <v>50</v>
      </c>
      <c r="J15" s="27">
        <v>0.4</v>
      </c>
      <c r="K15" s="27">
        <v>0</v>
      </c>
      <c r="L15" s="27">
        <v>1.3</v>
      </c>
      <c r="M15" s="27">
        <v>7.5</v>
      </c>
      <c r="N15" s="67">
        <v>19.32</v>
      </c>
    </row>
    <row r="16" spans="1:14" x14ac:dyDescent="0.25">
      <c r="A16" s="3" t="s">
        <v>22</v>
      </c>
      <c r="B16" s="1">
        <v>260</v>
      </c>
      <c r="C16" s="22">
        <v>1.8</v>
      </c>
      <c r="D16" s="22">
        <v>7</v>
      </c>
      <c r="E16" s="22">
        <v>15</v>
      </c>
      <c r="F16" s="22">
        <f>(E16*4)+(D16*9)+(C16*4)</f>
        <v>130.19999999999999</v>
      </c>
      <c r="G16" s="54">
        <v>18.510000000000002</v>
      </c>
      <c r="H16" s="3" t="s">
        <v>22</v>
      </c>
      <c r="I16" s="1">
        <v>260</v>
      </c>
      <c r="J16" s="22">
        <v>1.8</v>
      </c>
      <c r="K16" s="22">
        <v>7</v>
      </c>
      <c r="L16" s="22">
        <v>15</v>
      </c>
      <c r="M16" s="22">
        <f>(L16*4)+(K16*9)+(J16*4)</f>
        <v>130.19999999999999</v>
      </c>
      <c r="N16" s="54">
        <v>18.510000000000002</v>
      </c>
    </row>
    <row r="17" spans="1:14" x14ac:dyDescent="0.25">
      <c r="A17" s="3" t="s">
        <v>28</v>
      </c>
      <c r="B17" s="1">
        <v>25</v>
      </c>
      <c r="C17" s="22">
        <v>6.5</v>
      </c>
      <c r="D17" s="22">
        <v>4.2</v>
      </c>
      <c r="E17" s="22">
        <v>0.2</v>
      </c>
      <c r="F17" s="22">
        <v>64.599999999999994</v>
      </c>
      <c r="G17" s="54">
        <v>24.86</v>
      </c>
      <c r="H17" s="3" t="s">
        <v>23</v>
      </c>
      <c r="I17" s="1">
        <v>200</v>
      </c>
      <c r="J17" s="22">
        <v>14.2</v>
      </c>
      <c r="K17" s="22">
        <v>14.2</v>
      </c>
      <c r="L17" s="22">
        <v>27.2</v>
      </c>
      <c r="M17" s="22">
        <f>(L17*4)+(K17*9)+(J17*4)</f>
        <v>293.39999999999998</v>
      </c>
      <c r="N17" s="50">
        <v>38.270000000000003</v>
      </c>
    </row>
    <row r="18" spans="1:14" x14ac:dyDescent="0.25">
      <c r="A18" s="3" t="s">
        <v>23</v>
      </c>
      <c r="B18" s="1">
        <v>200</v>
      </c>
      <c r="C18" s="22">
        <v>14.2</v>
      </c>
      <c r="D18" s="22">
        <v>14.2</v>
      </c>
      <c r="E18" s="22">
        <v>27.2</v>
      </c>
      <c r="F18" s="22">
        <f>(E18*4)+(D18*9)+(C18*4)</f>
        <v>293.39999999999998</v>
      </c>
      <c r="G18" s="50">
        <v>38.270000000000003</v>
      </c>
      <c r="H18" s="3" t="s">
        <v>24</v>
      </c>
      <c r="I18" s="1">
        <v>200</v>
      </c>
      <c r="J18" s="22">
        <v>0</v>
      </c>
      <c r="K18" s="22">
        <v>0</v>
      </c>
      <c r="L18" s="22">
        <v>25</v>
      </c>
      <c r="M18" s="22">
        <f>(L18*4)+(K18*9)+(J18*4)</f>
        <v>100</v>
      </c>
      <c r="N18" s="50">
        <v>5.01</v>
      </c>
    </row>
    <row r="19" spans="1:14" x14ac:dyDescent="0.25">
      <c r="A19" s="3" t="s">
        <v>24</v>
      </c>
      <c r="B19" s="1">
        <v>200</v>
      </c>
      <c r="C19" s="22">
        <v>0</v>
      </c>
      <c r="D19" s="22">
        <v>0</v>
      </c>
      <c r="E19" s="22">
        <v>25</v>
      </c>
      <c r="F19" s="22">
        <f>(E19*4)+(D19*9)+(C19*4)</f>
        <v>100</v>
      </c>
      <c r="G19" s="50">
        <v>5.01</v>
      </c>
      <c r="H19" s="3" t="s">
        <v>7</v>
      </c>
      <c r="I19" s="1">
        <v>31</v>
      </c>
      <c r="J19" s="22">
        <v>2.2999999999999998</v>
      </c>
      <c r="K19" s="22">
        <v>0.2</v>
      </c>
      <c r="L19" s="22">
        <v>15</v>
      </c>
      <c r="M19" s="22">
        <v>71</v>
      </c>
      <c r="N19" s="50">
        <v>1.79</v>
      </c>
    </row>
    <row r="20" spans="1:14" x14ac:dyDescent="0.25">
      <c r="A20" s="3" t="s">
        <v>7</v>
      </c>
      <c r="B20" s="1">
        <v>31</v>
      </c>
      <c r="C20" s="22">
        <v>2.2999999999999998</v>
      </c>
      <c r="D20" s="22">
        <v>0.2</v>
      </c>
      <c r="E20" s="22">
        <v>15</v>
      </c>
      <c r="F20" s="22">
        <v>71</v>
      </c>
      <c r="G20" s="50">
        <v>1.79</v>
      </c>
      <c r="H20" s="3" t="s">
        <v>8</v>
      </c>
      <c r="I20" s="1">
        <v>25</v>
      </c>
      <c r="J20" s="22">
        <v>1.6</v>
      </c>
      <c r="K20" s="22">
        <v>1</v>
      </c>
      <c r="L20" s="22">
        <v>9.6</v>
      </c>
      <c r="M20" s="22">
        <v>54</v>
      </c>
      <c r="N20" s="50">
        <v>1.5</v>
      </c>
    </row>
    <row r="21" spans="1:14" x14ac:dyDescent="0.25">
      <c r="A21" s="3" t="s">
        <v>8</v>
      </c>
      <c r="B21" s="1">
        <v>25</v>
      </c>
      <c r="C21" s="22">
        <v>1.6</v>
      </c>
      <c r="D21" s="22">
        <v>1</v>
      </c>
      <c r="E21" s="22">
        <v>9.6</v>
      </c>
      <c r="F21" s="22">
        <v>54</v>
      </c>
      <c r="G21" s="50">
        <v>1.5</v>
      </c>
      <c r="H21" s="3"/>
      <c r="I21" s="1"/>
      <c r="J21" s="22"/>
      <c r="K21" s="22"/>
      <c r="L21" s="22"/>
      <c r="M21" s="22"/>
      <c r="N21" s="50"/>
    </row>
    <row r="22" spans="1:14" x14ac:dyDescent="0.25">
      <c r="A22" s="5"/>
      <c r="B22" s="2">
        <f t="shared" ref="B22:G22" si="1">SUM(B15:B21)</f>
        <v>791</v>
      </c>
      <c r="C22" s="22">
        <f t="shared" si="1"/>
        <v>26.8</v>
      </c>
      <c r="D22" s="22">
        <f t="shared" si="1"/>
        <v>26.599999999999998</v>
      </c>
      <c r="E22" s="22">
        <f t="shared" si="1"/>
        <v>93.3</v>
      </c>
      <c r="F22" s="22">
        <f t="shared" si="1"/>
        <v>720.69999999999993</v>
      </c>
      <c r="G22" s="7">
        <f t="shared" si="1"/>
        <v>109.26000000000002</v>
      </c>
      <c r="H22" s="5"/>
      <c r="I22" s="2">
        <f t="shared" ref="I22:N22" si="2">SUM(I15:I21)</f>
        <v>766</v>
      </c>
      <c r="J22" s="22">
        <f t="shared" si="2"/>
        <v>20.3</v>
      </c>
      <c r="K22" s="22">
        <f t="shared" si="2"/>
        <v>22.4</v>
      </c>
      <c r="L22" s="22">
        <f t="shared" si="2"/>
        <v>93.1</v>
      </c>
      <c r="M22" s="22">
        <f t="shared" si="2"/>
        <v>656.09999999999991</v>
      </c>
      <c r="N22" s="7">
        <f t="shared" si="2"/>
        <v>84.4</v>
      </c>
    </row>
    <row r="23" spans="1:14" x14ac:dyDescent="0.25">
      <c r="A23" s="29"/>
      <c r="B23" s="17"/>
      <c r="C23" s="43"/>
      <c r="D23" s="43"/>
      <c r="E23" s="43"/>
      <c r="F23" s="43"/>
      <c r="G23" s="30"/>
      <c r="H23" s="29"/>
      <c r="I23" s="17"/>
      <c r="J23" s="43"/>
      <c r="K23" s="43"/>
      <c r="L23" s="43"/>
      <c r="M23" s="43"/>
      <c r="N23" s="30"/>
    </row>
    <row r="24" spans="1:14" ht="16.5" thickBot="1" x14ac:dyDescent="0.3">
      <c r="A24" s="15"/>
      <c r="B24" s="16"/>
      <c r="C24" s="44"/>
      <c r="D24" s="44"/>
      <c r="E24" s="44"/>
      <c r="F24" s="45" t="s">
        <v>9</v>
      </c>
      <c r="G24" s="14">
        <f>G22+G13</f>
        <v>168.01000000000002</v>
      </c>
      <c r="H24" s="15"/>
      <c r="I24" s="16"/>
      <c r="J24" s="44"/>
      <c r="K24" s="44"/>
      <c r="L24" s="44"/>
      <c r="M24" s="45" t="s">
        <v>9</v>
      </c>
      <c r="N24" s="14">
        <f>N22+N12</f>
        <v>143.15</v>
      </c>
    </row>
    <row r="25" spans="1:14" x14ac:dyDescent="0.25">
      <c r="A25" s="137" t="s">
        <v>45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x14ac:dyDescent="0.25">
      <c r="A26" s="129" t="s">
        <v>6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</row>
  </sheetData>
  <mergeCells count="11">
    <mergeCell ref="H14:N14"/>
    <mergeCell ref="A25:N25"/>
    <mergeCell ref="A26:N26"/>
    <mergeCell ref="A14:G14"/>
    <mergeCell ref="D1:G2"/>
    <mergeCell ref="D3:G3"/>
    <mergeCell ref="A6:G6"/>
    <mergeCell ref="A4:N4"/>
    <mergeCell ref="J1:M2"/>
    <mergeCell ref="J3:M3"/>
    <mergeCell ref="H6:N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2021-12-06T01:05:58Z</dcterms:modified>
</cp:coreProperties>
</file>