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4" sheetId="8" r:id="rId1"/>
    <sheet name="24 овз" sheetId="9" r:id="rId2"/>
  </sheets>
  <calcPr calcId="125725" refMode="R1C1"/>
</workbook>
</file>

<file path=xl/calcChain.xml><?xml version="1.0" encoding="utf-8"?>
<calcChain xmlns="http://schemas.openxmlformats.org/spreadsheetml/2006/main">
  <c r="H24" i="9"/>
  <c r="O21"/>
  <c r="O20"/>
  <c r="O19"/>
  <c r="O18"/>
  <c r="O16"/>
  <c r="P12"/>
  <c r="O7"/>
  <c r="O9"/>
  <c r="O10"/>
  <c r="O12"/>
  <c r="N12"/>
  <c r="M12"/>
  <c r="L12"/>
  <c r="K12"/>
  <c r="C24"/>
  <c r="G20"/>
  <c r="G10"/>
  <c r="C12"/>
  <c r="D12"/>
  <c r="E12"/>
  <c r="F12"/>
  <c r="H12"/>
  <c r="P24"/>
  <c r="P26" s="1"/>
  <c r="O24"/>
  <c r="N24"/>
  <c r="M24"/>
  <c r="L24"/>
  <c r="K24"/>
  <c r="G27" i="8"/>
  <c r="H34"/>
  <c r="H29"/>
  <c r="G34"/>
  <c r="F34"/>
  <c r="F29"/>
  <c r="E34"/>
  <c r="E29"/>
  <c r="D34"/>
  <c r="D29"/>
  <c r="C34"/>
  <c r="C29"/>
  <c r="H18"/>
  <c r="E18"/>
  <c r="F18"/>
  <c r="G18"/>
  <c r="D18"/>
  <c r="C18"/>
  <c r="C13"/>
  <c r="D13"/>
  <c r="E13"/>
  <c r="F13"/>
  <c r="G8"/>
  <c r="G11"/>
  <c r="G13"/>
  <c r="H13"/>
  <c r="G21" i="9"/>
  <c r="G24" i="8"/>
  <c r="P13"/>
  <c r="M13"/>
  <c r="N13"/>
  <c r="O7"/>
  <c r="O8"/>
  <c r="O13" s="1"/>
  <c r="O10"/>
  <c r="O11"/>
  <c r="L13"/>
  <c r="K13"/>
  <c r="G18" i="9"/>
  <c r="G7"/>
  <c r="G12" s="1"/>
  <c r="G9"/>
  <c r="G23" i="8"/>
  <c r="G29" s="1"/>
  <c r="G16" i="9"/>
  <c r="G24" s="1"/>
  <c r="G19"/>
  <c r="F24"/>
  <c r="E24"/>
  <c r="D24"/>
</calcChain>
</file>

<file path=xl/sharedStrings.xml><?xml version="1.0" encoding="utf-8"?>
<sst xmlns="http://schemas.openxmlformats.org/spreadsheetml/2006/main" count="111" uniqueCount="45">
  <si>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</si>
  <si>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</si>
  <si>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</si>
  <si>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</si>
  <si>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</si>
  <si>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</si>
  <si>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</si>
  <si>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</si>
  <si>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</si>
  <si>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</si>
  <si>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</si>
  <si>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</si>
  <si>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Сок натуральный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</si>
  <si>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</si>
  <si>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</si>
  <si>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</si>
  <si>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</si>
  <si>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</si>
  <si>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</si>
  <si>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</si>
  <si>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</si>
  <si>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Бутерброд горячий с сыром</t>
  </si>
  <si>
    <t>Каша молочная овсяная</t>
  </si>
  <si>
    <t>Кисель из вар. облепихи</t>
  </si>
  <si>
    <t>Салат витаминный</t>
  </si>
  <si>
    <t>Суп картофельный с рыбн. консервами</t>
  </si>
  <si>
    <t>Куриные окорочка отварные</t>
  </si>
  <si>
    <t>Картофельное пюре</t>
  </si>
  <si>
    <t>№ р-ры</t>
  </si>
  <si>
    <t>04/с.246</t>
  </si>
  <si>
    <t>Второй завтрак</t>
  </si>
  <si>
    <t>Шоколад</t>
  </si>
  <si>
    <t>Фрукты</t>
  </si>
  <si>
    <t>Полдник</t>
  </si>
  <si>
    <t>Горошек зеленый консерв.</t>
  </si>
  <si>
    <t>ттк</t>
  </si>
  <si>
    <t>Компот из вишни</t>
  </si>
  <si>
    <t xml:space="preserve">Бутерброд с сыром и сл. маслом </t>
  </si>
  <si>
    <t>Школа №______</t>
  </si>
  <si>
    <t>Компот с/ф</t>
  </si>
  <si>
    <t>Меню на 24 декабря 2021г.</t>
  </si>
  <si>
    <t>Завтрак (ОВЗ 1-4 классы)</t>
  </si>
  <si>
    <t>Обед (ОВЗ 1-4 классы)</t>
  </si>
  <si>
    <t>Завтрак (ОВЗ 5-11 классы)</t>
  </si>
  <si>
    <t>Обед (ОВЗ 5-11 классы)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</si>
</sst>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6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5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1" fontId="6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/>
    <xf numFmtId="2" fontId="1" fillId="2" borderId="2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/>
    <xf numFmtId="1" fontId="1" fillId="0" borderId="1" xfId="0" applyNumberFormat="1" applyFont="1" applyBorder="1"/>
    <xf numFmtId="1" fontId="2" fillId="2" borderId="5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1" fontId="2" fillId="0" borderId="4" xfId="0" applyNumberFormat="1" applyFont="1" applyBorder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1" fontId="6" fillId="0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9" xfId="0" applyFont="1" applyFill="1" applyBorder="1" applyAlignment="1">
      <alignment wrapText="1"/>
    </xf>
    <xf numFmtId="1" fontId="7" fillId="2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left" indent="2"/>
    </xf>
    <xf numFmtId="0" fontId="8" fillId="2" borderId="14" xfId="0" applyFont="1" applyFill="1" applyBorder="1"/>
    <xf numFmtId="0" fontId="8" fillId="2" borderId="22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 vertical="center"/>
    </xf>
    <xf numFmtId="2" fontId="10" fillId="2" borderId="22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8" fillId="2" borderId="24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/>
    <xf numFmtId="1" fontId="6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/>
    <xf numFmtId="2" fontId="10" fillId="2" borderId="24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6" fillId="2" borderId="5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1" fontId="6" fillId="2" borderId="26" xfId="0" applyNumberFormat="1" applyFont="1" applyFill="1" applyBorder="1" applyAlignment="1">
      <alignment horizontal="center"/>
    </xf>
    <xf numFmtId="2" fontId="1" fillId="2" borderId="2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" fillId="2" borderId="29" xfId="0" applyFont="1" applyFill="1" applyBorder="1"/>
    <xf numFmtId="1" fontId="7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zoomScale="73" workbookViewId="0">
      <selection activeCell="J23" sqref="J23"/>
    </sheetView>
  </sheetViews>
  <sheetFormatPr defaultRowHeight="15.75"/>
  <cols>
    <col min="1" max="1" width="5.85546875" style="51" customWidth="1"/>
    <col min="2" max="2" width="33.140625" style="11" customWidth="1"/>
    <col min="3" max="3" width="10.28515625" style="11" customWidth="1"/>
    <col min="4" max="4" width="3.140625" style="18" customWidth="1"/>
    <col min="5" max="6" width="4.85546875" style="18" bestFit="1" customWidth="1"/>
    <col min="7" max="7" width="6.140625" style="18" bestFit="1" customWidth="1"/>
    <col min="8" max="8" width="9.85546875" style="15" customWidth="1"/>
    <col min="9" max="9" width="5.42578125" style="52" customWidth="1"/>
    <col min="10" max="10" width="29.5703125" style="11" customWidth="1"/>
    <col min="11" max="11" width="9.7109375" style="11" customWidth="1"/>
    <col min="12" max="13" width="3.28515625" style="19" bestFit="1" customWidth="1"/>
    <col min="14" max="14" width="4.28515625" style="19" bestFit="1" customWidth="1"/>
    <col min="15" max="15" width="6" style="19" bestFit="1" customWidth="1"/>
    <col min="16" max="16" width="10" style="15" bestFit="1" customWidth="1"/>
  </cols>
  <sheetData>
    <row r="1" spans="1:16">
      <c r="B1" s="10"/>
      <c r="K1" s="117"/>
      <c r="L1" s="117"/>
      <c r="M1" s="117"/>
      <c r="N1" s="117"/>
      <c r="O1" s="117"/>
      <c r="P1" s="117"/>
    </row>
    <row r="2" spans="1:16">
      <c r="K2" s="117" t="s">
        <v>15</v>
      </c>
      <c r="L2" s="117"/>
      <c r="M2" s="117"/>
      <c r="N2" s="117"/>
      <c r="O2" s="117"/>
      <c r="P2" s="117"/>
    </row>
    <row r="3" spans="1:16">
      <c r="K3" s="119" t="s">
        <v>3</v>
      </c>
      <c r="L3" s="119"/>
      <c r="M3" s="119"/>
      <c r="N3" s="119"/>
      <c r="O3" s="119"/>
      <c r="P3" s="119"/>
    </row>
    <row r="4" spans="1:16" ht="16.5" thickBot="1">
      <c r="C4" s="118" t="s">
        <v>40</v>
      </c>
      <c r="D4" s="118"/>
      <c r="E4" s="118"/>
      <c r="F4" s="118"/>
      <c r="G4" s="118"/>
      <c r="H4" s="118"/>
      <c r="I4" s="118"/>
      <c r="J4" s="118"/>
    </row>
    <row r="5" spans="1:16" s="38" customFormat="1" ht="32.25" customHeight="1" thickBot="1">
      <c r="A5" s="59" t="s">
        <v>28</v>
      </c>
      <c r="B5" s="47" t="s">
        <v>0</v>
      </c>
      <c r="C5" s="47" t="s">
        <v>13</v>
      </c>
      <c r="D5" s="48" t="s">
        <v>17</v>
      </c>
      <c r="E5" s="48" t="s">
        <v>18</v>
      </c>
      <c r="F5" s="48" t="s">
        <v>19</v>
      </c>
      <c r="G5" s="49" t="s">
        <v>1</v>
      </c>
      <c r="H5" s="86" t="s">
        <v>14</v>
      </c>
      <c r="I5" s="59" t="s">
        <v>28</v>
      </c>
      <c r="J5" s="47" t="s">
        <v>0</v>
      </c>
      <c r="K5" s="47" t="s">
        <v>13</v>
      </c>
      <c r="L5" s="48" t="s">
        <v>17</v>
      </c>
      <c r="M5" s="48" t="s">
        <v>18</v>
      </c>
      <c r="N5" s="48" t="s">
        <v>19</v>
      </c>
      <c r="O5" s="49" t="s">
        <v>1</v>
      </c>
      <c r="P5" s="50" t="s">
        <v>14</v>
      </c>
    </row>
    <row r="6" spans="1:16" ht="16.5" thickBot="1">
      <c r="A6" s="122" t="s">
        <v>2</v>
      </c>
      <c r="B6" s="123"/>
      <c r="C6" s="123"/>
      <c r="D6" s="123"/>
      <c r="E6" s="123"/>
      <c r="F6" s="123"/>
      <c r="G6" s="123"/>
      <c r="H6" s="124"/>
      <c r="I6" s="125" t="s">
        <v>4</v>
      </c>
      <c r="J6" s="126"/>
      <c r="K6" s="126"/>
      <c r="L6" s="126"/>
      <c r="M6" s="126"/>
      <c r="N6" s="126"/>
      <c r="O6" s="126"/>
      <c r="P6" s="127"/>
    </row>
    <row r="7" spans="1:16">
      <c r="A7" s="100">
        <v>101</v>
      </c>
      <c r="B7" s="101" t="s">
        <v>34</v>
      </c>
      <c r="C7" s="102">
        <v>50</v>
      </c>
      <c r="D7" s="112">
        <v>5</v>
      </c>
      <c r="E7" s="112">
        <v>7.3</v>
      </c>
      <c r="F7" s="112">
        <v>35</v>
      </c>
      <c r="G7" s="112">
        <v>225</v>
      </c>
      <c r="H7" s="104">
        <v>20.45</v>
      </c>
      <c r="I7" s="108">
        <v>40</v>
      </c>
      <c r="J7" s="89" t="s">
        <v>24</v>
      </c>
      <c r="K7" s="21">
        <v>60</v>
      </c>
      <c r="L7" s="28">
        <v>0.5</v>
      </c>
      <c r="M7" s="28">
        <v>4.5</v>
      </c>
      <c r="N7" s="28">
        <v>9</v>
      </c>
      <c r="O7" s="28">
        <f>(N7*4)+(M7*9)+(L7*4)</f>
        <v>78.5</v>
      </c>
      <c r="P7" s="22">
        <v>9.74</v>
      </c>
    </row>
    <row r="8" spans="1:16">
      <c r="A8" s="53">
        <v>487</v>
      </c>
      <c r="B8" s="71" t="s">
        <v>26</v>
      </c>
      <c r="C8" s="1">
        <v>120</v>
      </c>
      <c r="D8" s="20">
        <v>44</v>
      </c>
      <c r="E8" s="20">
        <v>13</v>
      </c>
      <c r="F8" s="20">
        <v>0</v>
      </c>
      <c r="G8" s="20">
        <f>(F8*4)+(E8*9)+(D8*4)</f>
        <v>293</v>
      </c>
      <c r="H8" s="3">
        <v>50.72</v>
      </c>
      <c r="I8" s="109">
        <v>487</v>
      </c>
      <c r="J8" s="71" t="s">
        <v>26</v>
      </c>
      <c r="K8" s="1">
        <v>100</v>
      </c>
      <c r="L8" s="20">
        <v>37</v>
      </c>
      <c r="M8" s="20">
        <v>11</v>
      </c>
      <c r="N8" s="20">
        <v>0</v>
      </c>
      <c r="O8" s="20">
        <f>(N8*4)+(M8*9)+(L8*4)</f>
        <v>247</v>
      </c>
      <c r="P8" s="3">
        <v>42.01</v>
      </c>
    </row>
    <row r="9" spans="1:16">
      <c r="A9" s="53">
        <v>520</v>
      </c>
      <c r="B9" s="71" t="s">
        <v>27</v>
      </c>
      <c r="C9" s="1">
        <v>150</v>
      </c>
      <c r="D9" s="45">
        <v>2.97</v>
      </c>
      <c r="E9" s="45">
        <v>5.3</v>
      </c>
      <c r="F9" s="45">
        <v>26.1</v>
      </c>
      <c r="G9" s="45">
        <v>164</v>
      </c>
      <c r="H9" s="54">
        <v>17.68</v>
      </c>
      <c r="I9" s="109">
        <v>520</v>
      </c>
      <c r="J9" s="71" t="s">
        <v>27</v>
      </c>
      <c r="K9" s="1">
        <v>150</v>
      </c>
      <c r="L9" s="45">
        <v>2.97</v>
      </c>
      <c r="M9" s="45">
        <v>5.3</v>
      </c>
      <c r="N9" s="45">
        <v>26.1</v>
      </c>
      <c r="O9" s="45">
        <v>164</v>
      </c>
      <c r="P9" s="54">
        <v>17.68</v>
      </c>
    </row>
    <row r="10" spans="1:16">
      <c r="A10" s="53" t="s">
        <v>35</v>
      </c>
      <c r="B10" s="71" t="s">
        <v>36</v>
      </c>
      <c r="C10" s="1">
        <v>200</v>
      </c>
      <c r="D10" s="107">
        <v>0.24</v>
      </c>
      <c r="E10" s="107">
        <v>0.06</v>
      </c>
      <c r="F10" s="107">
        <v>27.1</v>
      </c>
      <c r="G10" s="107">
        <v>107</v>
      </c>
      <c r="H10" s="3">
        <v>13.81</v>
      </c>
      <c r="I10" s="109">
        <v>685</v>
      </c>
      <c r="J10" s="71" t="s">
        <v>10</v>
      </c>
      <c r="K10" s="1">
        <v>200</v>
      </c>
      <c r="L10" s="20">
        <v>0</v>
      </c>
      <c r="M10" s="20">
        <v>0</v>
      </c>
      <c r="N10" s="20">
        <v>15</v>
      </c>
      <c r="O10" s="20">
        <f>(N10*4)+(M10*9)+(L10*4)</f>
        <v>60</v>
      </c>
      <c r="P10" s="3">
        <v>2.25</v>
      </c>
    </row>
    <row r="11" spans="1:16">
      <c r="A11" s="76"/>
      <c r="B11" s="71" t="s">
        <v>8</v>
      </c>
      <c r="C11" s="1">
        <v>31</v>
      </c>
      <c r="D11" s="20">
        <v>2.2999999999999998</v>
      </c>
      <c r="E11" s="20">
        <v>0.2</v>
      </c>
      <c r="F11" s="20">
        <v>15</v>
      </c>
      <c r="G11" s="20">
        <f>(F11*4)+(E11*9)+(D11*4)</f>
        <v>71</v>
      </c>
      <c r="H11" s="3">
        <v>1.79</v>
      </c>
      <c r="I11" s="110"/>
      <c r="J11" s="71" t="s">
        <v>8</v>
      </c>
      <c r="K11" s="1">
        <v>31</v>
      </c>
      <c r="L11" s="20">
        <v>2.2999999999999998</v>
      </c>
      <c r="M11" s="20">
        <v>0.2</v>
      </c>
      <c r="N11" s="20">
        <v>15</v>
      </c>
      <c r="O11" s="20">
        <f>(N11*4)+(M11*9)+(L11*4)</f>
        <v>71</v>
      </c>
      <c r="P11" s="3">
        <v>1.79</v>
      </c>
    </row>
    <row r="12" spans="1:16">
      <c r="A12" s="76"/>
      <c r="B12" s="71" t="s">
        <v>9</v>
      </c>
      <c r="C12" s="1">
        <v>25</v>
      </c>
      <c r="D12" s="20">
        <v>1.6</v>
      </c>
      <c r="E12" s="20">
        <v>1</v>
      </c>
      <c r="F12" s="20">
        <v>9.6</v>
      </c>
      <c r="G12" s="20">
        <v>54</v>
      </c>
      <c r="H12" s="3">
        <v>1.5</v>
      </c>
      <c r="I12" s="110"/>
      <c r="J12" s="71" t="s">
        <v>9</v>
      </c>
      <c r="K12" s="1">
        <v>25</v>
      </c>
      <c r="L12" s="20">
        <v>1.6</v>
      </c>
      <c r="M12" s="20">
        <v>1</v>
      </c>
      <c r="N12" s="20">
        <v>9.6</v>
      </c>
      <c r="O12" s="20">
        <v>54</v>
      </c>
      <c r="P12" s="3">
        <v>1.5</v>
      </c>
    </row>
    <row r="13" spans="1:16">
      <c r="A13" s="76"/>
      <c r="B13" s="72"/>
      <c r="C13" s="2">
        <f t="shared" ref="C13:H13" si="0">SUM(C6:C12)</f>
        <v>576</v>
      </c>
      <c r="D13" s="20">
        <f t="shared" si="0"/>
        <v>56.11</v>
      </c>
      <c r="E13" s="20">
        <f t="shared" si="0"/>
        <v>26.86</v>
      </c>
      <c r="F13" s="20">
        <f t="shared" si="0"/>
        <v>112.8</v>
      </c>
      <c r="G13" s="20">
        <f t="shared" si="0"/>
        <v>914</v>
      </c>
      <c r="H13" s="5">
        <f t="shared" si="0"/>
        <v>105.95</v>
      </c>
      <c r="I13" s="110"/>
      <c r="J13" s="71"/>
      <c r="K13" s="2">
        <f t="shared" ref="K13:P13" si="1">SUM(K7:K12)</f>
        <v>566</v>
      </c>
      <c r="L13" s="20">
        <f t="shared" si="1"/>
        <v>44.37</v>
      </c>
      <c r="M13" s="20">
        <f t="shared" si="1"/>
        <v>22</v>
      </c>
      <c r="N13" s="20">
        <f t="shared" si="1"/>
        <v>74.699999999999989</v>
      </c>
      <c r="O13" s="20">
        <f t="shared" si="1"/>
        <v>674.5</v>
      </c>
      <c r="P13" s="5">
        <f t="shared" si="1"/>
        <v>74.970000000000013</v>
      </c>
    </row>
    <row r="14" spans="1:16" ht="18.75">
      <c r="A14" s="76"/>
      <c r="B14" s="2" t="s">
        <v>30</v>
      </c>
      <c r="C14" s="2"/>
      <c r="D14" s="20"/>
      <c r="E14" s="20"/>
      <c r="F14" s="20"/>
      <c r="G14" s="20"/>
      <c r="H14" s="5"/>
      <c r="I14" s="111"/>
      <c r="J14" s="72"/>
      <c r="K14" s="2"/>
      <c r="L14" s="20"/>
      <c r="M14" s="20"/>
      <c r="N14" s="20"/>
      <c r="O14" s="20"/>
      <c r="P14" s="25"/>
    </row>
    <row r="15" spans="1:16" ht="18.75">
      <c r="A15" s="53">
        <v>3</v>
      </c>
      <c r="B15" s="72" t="s">
        <v>37</v>
      </c>
      <c r="C15" s="1">
        <v>60</v>
      </c>
      <c r="D15" s="107">
        <v>7.6</v>
      </c>
      <c r="E15" s="107">
        <v>8.8000000000000007</v>
      </c>
      <c r="F15" s="107">
        <v>25.42</v>
      </c>
      <c r="G15" s="107">
        <v>211</v>
      </c>
      <c r="H15" s="9">
        <v>23.42</v>
      </c>
      <c r="I15" s="111"/>
      <c r="J15" s="72"/>
      <c r="K15" s="2"/>
      <c r="L15" s="20"/>
      <c r="M15" s="20"/>
      <c r="N15" s="20"/>
      <c r="O15" s="20"/>
      <c r="P15" s="25"/>
    </row>
    <row r="16" spans="1:16" ht="18.75">
      <c r="A16" s="76"/>
      <c r="B16" s="72" t="s">
        <v>12</v>
      </c>
      <c r="C16" s="1">
        <v>200</v>
      </c>
      <c r="D16" s="20">
        <v>0.3</v>
      </c>
      <c r="E16" s="20">
        <v>0.2</v>
      </c>
      <c r="F16" s="20">
        <v>21.7</v>
      </c>
      <c r="G16" s="20">
        <v>90</v>
      </c>
      <c r="H16" s="3">
        <v>27.43</v>
      </c>
      <c r="I16" s="111"/>
      <c r="J16" s="72"/>
      <c r="K16" s="2"/>
      <c r="L16" s="20"/>
      <c r="M16" s="20"/>
      <c r="N16" s="20"/>
      <c r="O16" s="20"/>
      <c r="P16" s="25"/>
    </row>
    <row r="17" spans="1:16" ht="18.75">
      <c r="A17" s="76"/>
      <c r="B17" s="72" t="s">
        <v>31</v>
      </c>
      <c r="C17" s="1">
        <v>90</v>
      </c>
      <c r="D17" s="107"/>
      <c r="E17" s="107"/>
      <c r="F17" s="107"/>
      <c r="G17" s="107"/>
      <c r="H17" s="3">
        <v>101.65</v>
      </c>
      <c r="I17" s="111"/>
      <c r="J17" s="73"/>
      <c r="K17" s="2"/>
      <c r="L17" s="16"/>
      <c r="M17" s="16"/>
      <c r="N17" s="16"/>
      <c r="O17" s="20"/>
      <c r="P17" s="25"/>
    </row>
    <row r="18" spans="1:16" ht="18.75">
      <c r="A18" s="87"/>
      <c r="B18" s="88"/>
      <c r="C18" s="14">
        <f t="shared" ref="C18:H18" si="2">SUM(C15:C17)</f>
        <v>350</v>
      </c>
      <c r="D18" s="113">
        <f t="shared" si="2"/>
        <v>7.8999999999999995</v>
      </c>
      <c r="E18" s="113">
        <f t="shared" si="2"/>
        <v>9</v>
      </c>
      <c r="F18" s="113">
        <f t="shared" si="2"/>
        <v>47.120000000000005</v>
      </c>
      <c r="G18" s="113">
        <f t="shared" si="2"/>
        <v>301</v>
      </c>
      <c r="H18" s="31">
        <f t="shared" si="2"/>
        <v>152.5</v>
      </c>
      <c r="I18" s="111"/>
      <c r="J18" s="73"/>
      <c r="K18" s="2"/>
      <c r="L18" s="16"/>
      <c r="M18" s="16"/>
      <c r="N18" s="16"/>
      <c r="O18" s="20"/>
      <c r="P18" s="25"/>
    </row>
    <row r="19" spans="1:16" ht="18.75">
      <c r="A19" s="87"/>
      <c r="B19" s="88" t="s">
        <v>32</v>
      </c>
      <c r="C19" s="14"/>
      <c r="D19" s="113"/>
      <c r="E19" s="113"/>
      <c r="F19" s="113"/>
      <c r="G19" s="113"/>
      <c r="H19" s="31"/>
      <c r="I19" s="111"/>
      <c r="J19" s="73"/>
      <c r="K19" s="2"/>
      <c r="L19" s="16"/>
      <c r="M19" s="16"/>
      <c r="N19" s="16"/>
      <c r="O19" s="20"/>
      <c r="P19" s="25"/>
    </row>
    <row r="20" spans="1:16" ht="19.5" thickBot="1">
      <c r="A20" s="77"/>
      <c r="B20" s="105"/>
      <c r="C20" s="56"/>
      <c r="D20" s="106"/>
      <c r="E20" s="106"/>
      <c r="F20" s="106"/>
      <c r="G20" s="116" t="s">
        <v>11</v>
      </c>
      <c r="H20" s="12"/>
      <c r="I20" s="111"/>
      <c r="J20" s="73"/>
      <c r="K20" s="2"/>
      <c r="L20" s="16"/>
      <c r="M20" s="16"/>
      <c r="N20" s="16"/>
      <c r="O20" s="20"/>
      <c r="P20" s="25"/>
    </row>
    <row r="21" spans="1:16" ht="16.5" thickBot="1">
      <c r="A21" s="128" t="s">
        <v>5</v>
      </c>
      <c r="B21" s="129"/>
      <c r="C21" s="129"/>
      <c r="D21" s="129"/>
      <c r="E21" s="129"/>
      <c r="F21" s="129"/>
      <c r="G21" s="129"/>
      <c r="H21" s="130"/>
      <c r="I21" s="83"/>
      <c r="J21" s="23"/>
      <c r="K21" s="23"/>
      <c r="L21" s="26"/>
      <c r="M21" s="26"/>
      <c r="N21" s="26"/>
      <c r="O21" s="26"/>
      <c r="P21" s="9"/>
    </row>
    <row r="22" spans="1:16">
      <c r="A22" s="100">
        <v>101</v>
      </c>
      <c r="B22" s="101" t="s">
        <v>34</v>
      </c>
      <c r="C22" s="102">
        <v>50</v>
      </c>
      <c r="D22" s="112">
        <v>5</v>
      </c>
      <c r="E22" s="112">
        <v>7.3</v>
      </c>
      <c r="F22" s="112">
        <v>35</v>
      </c>
      <c r="G22" s="112">
        <v>225</v>
      </c>
      <c r="H22" s="104">
        <v>20.45</v>
      </c>
      <c r="I22" s="81"/>
      <c r="J22" s="24"/>
      <c r="K22" s="24"/>
      <c r="L22" s="27"/>
      <c r="M22" s="27"/>
      <c r="N22" s="27"/>
      <c r="O22" s="27"/>
      <c r="P22" s="4"/>
    </row>
    <row r="23" spans="1:16" ht="31.5">
      <c r="A23" s="53">
        <v>142</v>
      </c>
      <c r="B23" s="74" t="s">
        <v>25</v>
      </c>
      <c r="C23" s="1">
        <v>212.5</v>
      </c>
      <c r="D23" s="20">
        <v>4.8</v>
      </c>
      <c r="E23" s="20">
        <v>6.38</v>
      </c>
      <c r="F23" s="20">
        <v>10.4</v>
      </c>
      <c r="G23" s="20">
        <f>(F23*4)+(E23*9)+(D23*4)</f>
        <v>118.22000000000001</v>
      </c>
      <c r="H23" s="3">
        <v>15.14</v>
      </c>
      <c r="I23" s="81"/>
      <c r="J23" s="72"/>
      <c r="K23" s="1"/>
      <c r="L23" s="16"/>
      <c r="M23" s="16"/>
      <c r="N23" s="16"/>
      <c r="O23" s="20"/>
      <c r="P23" s="3"/>
    </row>
    <row r="24" spans="1:16">
      <c r="A24" s="53">
        <v>487</v>
      </c>
      <c r="B24" s="71" t="s">
        <v>26</v>
      </c>
      <c r="C24" s="1">
        <v>120</v>
      </c>
      <c r="D24" s="20">
        <v>44</v>
      </c>
      <c r="E24" s="20">
        <v>13</v>
      </c>
      <c r="F24" s="20">
        <v>0</v>
      </c>
      <c r="G24" s="20">
        <f>(F24*4)+(E24*9)+(D24*4)</f>
        <v>293</v>
      </c>
      <c r="H24" s="3">
        <v>50.72</v>
      </c>
      <c r="I24" s="81"/>
      <c r="J24" s="71"/>
      <c r="K24" s="1"/>
      <c r="L24" s="16"/>
      <c r="M24" s="16"/>
      <c r="N24" s="16"/>
      <c r="O24" s="20"/>
      <c r="P24" s="3"/>
    </row>
    <row r="25" spans="1:16">
      <c r="A25" s="53">
        <v>520</v>
      </c>
      <c r="B25" s="71" t="s">
        <v>27</v>
      </c>
      <c r="C25" s="1">
        <v>150</v>
      </c>
      <c r="D25" s="45">
        <v>2.97</v>
      </c>
      <c r="E25" s="45">
        <v>5.3</v>
      </c>
      <c r="F25" s="45">
        <v>26.1</v>
      </c>
      <c r="G25" s="45">
        <v>164</v>
      </c>
      <c r="H25" s="54">
        <v>17.68</v>
      </c>
      <c r="I25" s="84"/>
      <c r="J25" s="71"/>
      <c r="K25" s="1"/>
      <c r="L25" s="16"/>
      <c r="M25" s="16"/>
      <c r="N25" s="16"/>
      <c r="O25" s="20"/>
      <c r="P25" s="3"/>
    </row>
    <row r="26" spans="1:16" ht="18.75">
      <c r="A26" s="53" t="s">
        <v>35</v>
      </c>
      <c r="B26" s="71" t="s">
        <v>36</v>
      </c>
      <c r="C26" s="1">
        <v>200</v>
      </c>
      <c r="D26" s="107">
        <v>0.24</v>
      </c>
      <c r="E26" s="107">
        <v>0.06</v>
      </c>
      <c r="F26" s="107">
        <v>27.1</v>
      </c>
      <c r="G26" s="107">
        <v>107</v>
      </c>
      <c r="H26" s="3">
        <v>13.81</v>
      </c>
      <c r="I26" s="81"/>
      <c r="J26" s="75"/>
      <c r="K26" s="1"/>
      <c r="L26" s="16"/>
      <c r="M26" s="16"/>
      <c r="N26" s="16"/>
      <c r="O26" s="20"/>
      <c r="P26" s="3"/>
    </row>
    <row r="27" spans="1:16">
      <c r="A27" s="76"/>
      <c r="B27" s="71" t="s">
        <v>8</v>
      </c>
      <c r="C27" s="1">
        <v>31</v>
      </c>
      <c r="D27" s="20">
        <v>2.2999999999999998</v>
      </c>
      <c r="E27" s="20">
        <v>0.2</v>
      </c>
      <c r="F27" s="20">
        <v>15</v>
      </c>
      <c r="G27" s="20">
        <f>(F27*4)+(E27*9)+(D27*4)</f>
        <v>71</v>
      </c>
      <c r="H27" s="3">
        <v>1.79</v>
      </c>
      <c r="I27" s="81"/>
      <c r="J27" s="72"/>
      <c r="K27" s="1"/>
      <c r="L27" s="16"/>
      <c r="M27" s="16"/>
      <c r="N27" s="16"/>
      <c r="O27" s="20"/>
      <c r="P27" s="3"/>
    </row>
    <row r="28" spans="1:16">
      <c r="A28" s="76"/>
      <c r="B28" s="71" t="s">
        <v>9</v>
      </c>
      <c r="C28" s="1">
        <v>25</v>
      </c>
      <c r="D28" s="20">
        <v>1.6</v>
      </c>
      <c r="E28" s="20">
        <v>1</v>
      </c>
      <c r="F28" s="20">
        <v>9.6</v>
      </c>
      <c r="G28" s="20">
        <v>54</v>
      </c>
      <c r="H28" s="3">
        <v>1.5</v>
      </c>
      <c r="I28" s="81"/>
      <c r="J28" s="71"/>
      <c r="K28" s="1"/>
      <c r="L28" s="16"/>
      <c r="M28" s="16"/>
      <c r="N28" s="16"/>
      <c r="O28" s="20"/>
      <c r="P28" s="3"/>
    </row>
    <row r="29" spans="1:16">
      <c r="A29" s="87"/>
      <c r="B29" s="92"/>
      <c r="C29" s="14">
        <f t="shared" ref="C29:H29" si="3">SUM(C22:C28)</f>
        <v>788.5</v>
      </c>
      <c r="D29" s="90">
        <f t="shared" si="3"/>
        <v>60.91</v>
      </c>
      <c r="E29" s="90">
        <f t="shared" si="3"/>
        <v>33.24</v>
      </c>
      <c r="F29" s="90">
        <f t="shared" si="3"/>
        <v>123.19999999999999</v>
      </c>
      <c r="G29" s="90">
        <f t="shared" si="3"/>
        <v>1032.22</v>
      </c>
      <c r="H29" s="31">
        <f t="shared" si="3"/>
        <v>121.09000000000002</v>
      </c>
      <c r="I29" s="93"/>
      <c r="J29" s="94"/>
      <c r="K29" s="91"/>
      <c r="L29" s="95"/>
      <c r="M29" s="95"/>
      <c r="N29" s="95"/>
      <c r="O29" s="96"/>
      <c r="P29" s="97"/>
    </row>
    <row r="30" spans="1:16">
      <c r="A30" s="87"/>
      <c r="B30" s="14" t="s">
        <v>33</v>
      </c>
      <c r="C30" s="14"/>
      <c r="D30" s="90"/>
      <c r="E30" s="90"/>
      <c r="F30" s="90"/>
      <c r="G30" s="90"/>
      <c r="H30" s="31"/>
      <c r="I30" s="93"/>
      <c r="J30" s="94"/>
      <c r="K30" s="91"/>
      <c r="L30" s="95"/>
      <c r="M30" s="95"/>
      <c r="N30" s="95"/>
      <c r="O30" s="96"/>
      <c r="P30" s="97"/>
    </row>
    <row r="31" spans="1:16">
      <c r="A31" s="53">
        <v>3</v>
      </c>
      <c r="B31" s="72" t="s">
        <v>37</v>
      </c>
      <c r="C31" s="1">
        <v>60</v>
      </c>
      <c r="D31" s="107">
        <v>7.6</v>
      </c>
      <c r="E31" s="107">
        <v>8.8000000000000007</v>
      </c>
      <c r="F31" s="107">
        <v>25.42</v>
      </c>
      <c r="G31" s="107">
        <v>211</v>
      </c>
      <c r="H31" s="9">
        <v>23.42</v>
      </c>
      <c r="I31" s="82"/>
      <c r="J31" s="71"/>
      <c r="K31" s="1"/>
      <c r="L31" s="16"/>
      <c r="M31" s="16"/>
      <c r="N31" s="16"/>
      <c r="O31" s="98"/>
      <c r="P31" s="99"/>
    </row>
    <row r="32" spans="1:16">
      <c r="A32" s="87"/>
      <c r="B32" s="72" t="s">
        <v>12</v>
      </c>
      <c r="C32" s="1">
        <v>200</v>
      </c>
      <c r="D32" s="20">
        <v>0.3</v>
      </c>
      <c r="E32" s="20">
        <v>0.2</v>
      </c>
      <c r="F32" s="20">
        <v>21.7</v>
      </c>
      <c r="G32" s="20">
        <v>90</v>
      </c>
      <c r="H32" s="3">
        <v>27.43</v>
      </c>
      <c r="I32" s="93"/>
      <c r="J32" s="94"/>
      <c r="K32" s="91"/>
      <c r="L32" s="95"/>
      <c r="M32" s="95"/>
      <c r="N32" s="95"/>
      <c r="O32" s="96"/>
      <c r="P32" s="97"/>
    </row>
    <row r="33" spans="1:16">
      <c r="A33" s="87"/>
      <c r="B33" s="72" t="s">
        <v>31</v>
      </c>
      <c r="C33" s="1">
        <v>90</v>
      </c>
      <c r="D33" s="107"/>
      <c r="E33" s="107"/>
      <c r="F33" s="107"/>
      <c r="G33" s="107"/>
      <c r="H33" s="3">
        <v>101.65</v>
      </c>
      <c r="I33" s="93"/>
      <c r="J33" s="94"/>
      <c r="K33" s="91"/>
      <c r="L33" s="95"/>
      <c r="M33" s="95"/>
      <c r="N33" s="95"/>
      <c r="O33" s="96"/>
      <c r="P33" s="97"/>
    </row>
    <row r="34" spans="1:16">
      <c r="A34" s="87"/>
      <c r="B34" s="88"/>
      <c r="C34" s="14">
        <f t="shared" ref="C34:H34" si="4">SUM(C31:C33)</f>
        <v>350</v>
      </c>
      <c r="D34" s="113">
        <f t="shared" si="4"/>
        <v>7.8999999999999995</v>
      </c>
      <c r="E34" s="113">
        <f t="shared" si="4"/>
        <v>9</v>
      </c>
      <c r="F34" s="113">
        <f t="shared" si="4"/>
        <v>47.120000000000005</v>
      </c>
      <c r="G34" s="113">
        <f t="shared" si="4"/>
        <v>301</v>
      </c>
      <c r="H34" s="31">
        <f t="shared" si="4"/>
        <v>152.5</v>
      </c>
      <c r="I34" s="93"/>
      <c r="J34" s="94"/>
      <c r="K34" s="91"/>
      <c r="L34" s="95"/>
      <c r="M34" s="95"/>
      <c r="N34" s="95"/>
      <c r="O34" s="96"/>
      <c r="P34" s="97"/>
    </row>
    <row r="35" spans="1:16">
      <c r="A35" s="87"/>
      <c r="B35" s="88" t="s">
        <v>32</v>
      </c>
      <c r="C35" s="14"/>
      <c r="D35" s="113"/>
      <c r="E35" s="113"/>
      <c r="F35" s="113"/>
      <c r="G35" s="113"/>
      <c r="H35" s="31"/>
      <c r="I35" s="93"/>
      <c r="J35" s="94"/>
      <c r="K35" s="91"/>
      <c r="L35" s="95"/>
      <c r="M35" s="95"/>
      <c r="N35" s="95"/>
      <c r="O35" s="96"/>
      <c r="P35" s="97"/>
    </row>
    <row r="36" spans="1:16" ht="16.5" thickBot="1">
      <c r="A36" s="77"/>
      <c r="B36" s="105"/>
      <c r="C36" s="56"/>
      <c r="D36" s="106"/>
      <c r="E36" s="106"/>
      <c r="F36" s="106"/>
      <c r="G36" s="116" t="s">
        <v>11</v>
      </c>
      <c r="H36" s="12"/>
      <c r="I36" s="85"/>
      <c r="J36" s="78"/>
      <c r="K36" s="79"/>
      <c r="L36" s="80"/>
      <c r="M36" s="80"/>
      <c r="N36" s="80"/>
      <c r="O36" s="55"/>
      <c r="P36" s="17"/>
    </row>
    <row r="37" spans="1:16">
      <c r="B37" s="120" t="s">
        <v>7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  <row r="38" spans="1:16">
      <c r="B38" s="121" t="s">
        <v>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</row>
  </sheetData>
  <mergeCells count="9">
    <mergeCell ref="K1:P1"/>
    <mergeCell ref="K2:P2"/>
    <mergeCell ref="C4:J4"/>
    <mergeCell ref="K3:P3"/>
    <mergeCell ref="B37:P37"/>
    <mergeCell ref="B38:P38"/>
    <mergeCell ref="A6:H6"/>
    <mergeCell ref="I6:P6"/>
    <mergeCell ref="A21:H21"/>
  </mergeCells>
  <phoneticPr fontId="0" type="noConversion"/>
  <pageMargins left="0.16" right="0.15" top="0.16" bottom="0.16" header="0.16" footer="0.16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I15" sqref="I15:P15"/>
    </sheetView>
  </sheetViews>
  <sheetFormatPr defaultRowHeight="15.75"/>
  <cols>
    <col min="1" max="1" width="7.85546875" style="51" customWidth="1"/>
    <col min="2" max="2" width="31" style="11" customWidth="1"/>
    <col min="3" max="3" width="10.28515625" style="11" customWidth="1"/>
    <col min="4" max="5" width="3.140625" style="37" bestFit="1" customWidth="1"/>
    <col min="6" max="6" width="4.140625" style="37" bestFit="1" customWidth="1"/>
    <col min="7" max="7" width="7.42578125" style="37" bestFit="1" customWidth="1"/>
    <col min="8" max="8" width="10.28515625" style="11" customWidth="1"/>
    <col min="9" max="9" width="7.140625" customWidth="1"/>
    <col min="10" max="10" width="30.42578125" bestFit="1" customWidth="1"/>
    <col min="12" max="13" width="3.140625" bestFit="1" customWidth="1"/>
    <col min="14" max="14" width="4.140625" bestFit="1" customWidth="1"/>
    <col min="15" max="15" width="7.42578125" bestFit="1" customWidth="1"/>
  </cols>
  <sheetData>
    <row r="1" spans="1:16">
      <c r="C1" s="29"/>
      <c r="D1" s="32"/>
      <c r="E1" s="119"/>
      <c r="F1" s="119"/>
      <c r="G1" s="119"/>
      <c r="H1" s="119"/>
      <c r="L1" s="119" t="s">
        <v>38</v>
      </c>
      <c r="M1" s="119"/>
      <c r="N1" s="119"/>
      <c r="O1" s="119"/>
    </row>
    <row r="2" spans="1:16">
      <c r="C2" s="29"/>
      <c r="D2" s="32"/>
      <c r="E2" s="119"/>
      <c r="F2" s="119"/>
      <c r="G2" s="119"/>
      <c r="H2" s="119"/>
      <c r="L2" s="119"/>
      <c r="M2" s="119"/>
      <c r="N2" s="119"/>
      <c r="O2" s="119"/>
    </row>
    <row r="3" spans="1:16">
      <c r="C3" s="29"/>
      <c r="D3" s="32"/>
      <c r="E3" s="119"/>
      <c r="F3" s="119"/>
      <c r="G3" s="119"/>
      <c r="H3" s="119"/>
      <c r="L3" s="119" t="s">
        <v>16</v>
      </c>
      <c r="M3" s="119"/>
      <c r="N3" s="119"/>
      <c r="O3" s="119"/>
    </row>
    <row r="4" spans="1:16" ht="16.5" thickBot="1">
      <c r="A4" s="135" t="s">
        <v>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s="38" customFormat="1" ht="32.25" thickBot="1">
      <c r="A5" s="62" t="s">
        <v>28</v>
      </c>
      <c r="B5" s="46" t="s">
        <v>0</v>
      </c>
      <c r="C5" s="47" t="s">
        <v>13</v>
      </c>
      <c r="D5" s="66" t="s">
        <v>17</v>
      </c>
      <c r="E5" s="66" t="s">
        <v>18</v>
      </c>
      <c r="F5" s="66" t="s">
        <v>19</v>
      </c>
      <c r="G5" s="67" t="s">
        <v>1</v>
      </c>
      <c r="H5" s="50" t="s">
        <v>14</v>
      </c>
      <c r="I5" s="62" t="s">
        <v>28</v>
      </c>
      <c r="J5" s="46" t="s">
        <v>0</v>
      </c>
      <c r="K5" s="47" t="s">
        <v>13</v>
      </c>
      <c r="L5" s="66" t="s">
        <v>17</v>
      </c>
      <c r="M5" s="66" t="s">
        <v>18</v>
      </c>
      <c r="N5" s="66" t="s">
        <v>19</v>
      </c>
      <c r="O5" s="67" t="s">
        <v>1</v>
      </c>
      <c r="P5" s="50" t="s">
        <v>14</v>
      </c>
    </row>
    <row r="6" spans="1:16" ht="16.5" customHeight="1" thickBot="1">
      <c r="A6" s="131" t="s">
        <v>41</v>
      </c>
      <c r="B6" s="132"/>
      <c r="C6" s="132"/>
      <c r="D6" s="132"/>
      <c r="E6" s="132"/>
      <c r="F6" s="132"/>
      <c r="G6" s="132"/>
      <c r="H6" s="133"/>
      <c r="I6" s="131" t="s">
        <v>43</v>
      </c>
      <c r="J6" s="132"/>
      <c r="K6" s="132"/>
      <c r="L6" s="132"/>
      <c r="M6" s="132"/>
      <c r="N6" s="132"/>
      <c r="O6" s="132"/>
      <c r="P6" s="133"/>
    </row>
    <row r="7" spans="1:16">
      <c r="A7" s="114">
        <v>10</v>
      </c>
      <c r="B7" s="115" t="s">
        <v>21</v>
      </c>
      <c r="C7" s="102">
        <v>45</v>
      </c>
      <c r="D7" s="103">
        <v>7</v>
      </c>
      <c r="E7" s="103">
        <v>7</v>
      </c>
      <c r="F7" s="103">
        <v>20.9</v>
      </c>
      <c r="G7" s="103">
        <f>(F7*4)+(E7*9)+(D7*4)</f>
        <v>174.6</v>
      </c>
      <c r="H7" s="104">
        <v>16.66</v>
      </c>
      <c r="I7" s="114">
        <v>10</v>
      </c>
      <c r="J7" s="115" t="s">
        <v>21</v>
      </c>
      <c r="K7" s="102">
        <v>45</v>
      </c>
      <c r="L7" s="103">
        <v>7</v>
      </c>
      <c r="M7" s="103">
        <v>7</v>
      </c>
      <c r="N7" s="103">
        <v>20.9</v>
      </c>
      <c r="O7" s="103">
        <f>(N7*4)+(M7*9)+(L7*4)</f>
        <v>174.6</v>
      </c>
      <c r="P7" s="104">
        <v>16.66</v>
      </c>
    </row>
    <row r="8" spans="1:16">
      <c r="A8" s="63" t="s">
        <v>29</v>
      </c>
      <c r="B8" s="41" t="s">
        <v>22</v>
      </c>
      <c r="C8" s="1">
        <v>205</v>
      </c>
      <c r="D8" s="40">
        <v>9.9700000000000006</v>
      </c>
      <c r="E8" s="40">
        <v>9.57</v>
      </c>
      <c r="F8" s="40">
        <v>18.559999999999999</v>
      </c>
      <c r="G8" s="40">
        <v>200.25</v>
      </c>
      <c r="H8" s="39">
        <v>11.23</v>
      </c>
      <c r="I8" s="63" t="s">
        <v>29</v>
      </c>
      <c r="J8" s="41" t="s">
        <v>22</v>
      </c>
      <c r="K8" s="1">
        <v>205</v>
      </c>
      <c r="L8" s="40">
        <v>9.9700000000000006</v>
      </c>
      <c r="M8" s="40">
        <v>9.57</v>
      </c>
      <c r="N8" s="40">
        <v>18.559999999999999</v>
      </c>
      <c r="O8" s="40">
        <v>200.25</v>
      </c>
      <c r="P8" s="39">
        <v>11.23</v>
      </c>
    </row>
    <row r="9" spans="1:16">
      <c r="A9" s="63">
        <v>647</v>
      </c>
      <c r="B9" s="42" t="s">
        <v>23</v>
      </c>
      <c r="C9" s="1">
        <v>200</v>
      </c>
      <c r="D9" s="20">
        <v>0</v>
      </c>
      <c r="E9" s="20">
        <v>0.5</v>
      </c>
      <c r="F9" s="20">
        <v>27.5</v>
      </c>
      <c r="G9" s="20">
        <f>(F9*4)+(E9*9)+(D9*4)</f>
        <v>114.5</v>
      </c>
      <c r="H9" s="3">
        <v>8.06</v>
      </c>
      <c r="I9" s="63">
        <v>647</v>
      </c>
      <c r="J9" s="42" t="s">
        <v>23</v>
      </c>
      <c r="K9" s="1">
        <v>200</v>
      </c>
      <c r="L9" s="20">
        <v>0</v>
      </c>
      <c r="M9" s="20">
        <v>0.5</v>
      </c>
      <c r="N9" s="20">
        <v>27.5</v>
      </c>
      <c r="O9" s="20">
        <f>(N9*4)+(M9*9)+(L9*4)</f>
        <v>114.5</v>
      </c>
      <c r="P9" s="3">
        <v>8.06</v>
      </c>
    </row>
    <row r="10" spans="1:16">
      <c r="A10" s="63"/>
      <c r="B10" s="71" t="s">
        <v>8</v>
      </c>
      <c r="C10" s="1">
        <v>31</v>
      </c>
      <c r="D10" s="20">
        <v>2.2999999999999998</v>
      </c>
      <c r="E10" s="20">
        <v>0.2</v>
      </c>
      <c r="F10" s="20">
        <v>15</v>
      </c>
      <c r="G10" s="20">
        <f>(F10*4)+(E10*9)+(D10*4)</f>
        <v>71</v>
      </c>
      <c r="H10" s="3">
        <v>1.79</v>
      </c>
      <c r="I10" s="63"/>
      <c r="J10" s="71" t="s">
        <v>8</v>
      </c>
      <c r="K10" s="1">
        <v>31</v>
      </c>
      <c r="L10" s="20">
        <v>2.2999999999999998</v>
      </c>
      <c r="M10" s="20">
        <v>0.2</v>
      </c>
      <c r="N10" s="20">
        <v>15</v>
      </c>
      <c r="O10" s="20">
        <f>(N10*4)+(M10*9)+(L10*4)</f>
        <v>71</v>
      </c>
      <c r="P10" s="3">
        <v>1.79</v>
      </c>
    </row>
    <row r="11" spans="1:16">
      <c r="A11" s="60"/>
      <c r="B11" s="42" t="s">
        <v>12</v>
      </c>
      <c r="C11" s="1">
        <v>200</v>
      </c>
      <c r="D11" s="20">
        <v>0.3</v>
      </c>
      <c r="E11" s="20">
        <v>0.2</v>
      </c>
      <c r="F11" s="20">
        <v>21.7</v>
      </c>
      <c r="G11" s="20">
        <v>90</v>
      </c>
      <c r="H11" s="3">
        <v>27.43</v>
      </c>
      <c r="I11" s="60"/>
      <c r="J11" s="42" t="s">
        <v>12</v>
      </c>
      <c r="K11" s="1">
        <v>200</v>
      </c>
      <c r="L11" s="20">
        <v>0.3</v>
      </c>
      <c r="M11" s="20">
        <v>0.2</v>
      </c>
      <c r="N11" s="20">
        <v>21.7</v>
      </c>
      <c r="O11" s="20">
        <v>90</v>
      </c>
      <c r="P11" s="3">
        <v>27.43</v>
      </c>
    </row>
    <row r="12" spans="1:16">
      <c r="A12" s="60"/>
      <c r="B12" s="57"/>
      <c r="C12" s="2">
        <f t="shared" ref="C12:H12" si="0">SUM(C7:C11)</f>
        <v>681</v>
      </c>
      <c r="D12" s="20">
        <f t="shared" si="0"/>
        <v>19.57</v>
      </c>
      <c r="E12" s="20">
        <f t="shared" si="0"/>
        <v>17.47</v>
      </c>
      <c r="F12" s="20">
        <f t="shared" si="0"/>
        <v>103.66</v>
      </c>
      <c r="G12" s="20">
        <f t="shared" si="0"/>
        <v>650.35</v>
      </c>
      <c r="H12" s="5">
        <f t="shared" si="0"/>
        <v>65.17</v>
      </c>
      <c r="I12" s="60"/>
      <c r="J12" s="57"/>
      <c r="K12" s="2">
        <f t="shared" ref="K12:P12" si="1">SUM(K7:K11)</f>
        <v>681</v>
      </c>
      <c r="L12" s="20">
        <f t="shared" si="1"/>
        <v>19.57</v>
      </c>
      <c r="M12" s="20">
        <f t="shared" si="1"/>
        <v>17.47</v>
      </c>
      <c r="N12" s="20">
        <f t="shared" si="1"/>
        <v>103.66</v>
      </c>
      <c r="O12" s="20">
        <f t="shared" si="1"/>
        <v>650.35</v>
      </c>
      <c r="P12" s="5">
        <f t="shared" si="1"/>
        <v>65.17</v>
      </c>
    </row>
    <row r="13" spans="1:16">
      <c r="A13" s="60"/>
      <c r="B13" s="42" t="s">
        <v>32</v>
      </c>
      <c r="C13" s="2"/>
      <c r="D13" s="20"/>
      <c r="E13" s="20"/>
      <c r="F13" s="20"/>
      <c r="G13" s="20"/>
      <c r="H13" s="5"/>
      <c r="I13" s="60"/>
      <c r="J13" s="57"/>
      <c r="K13" s="2"/>
      <c r="L13" s="20"/>
      <c r="M13" s="20"/>
      <c r="N13" s="20"/>
      <c r="O13" s="20"/>
      <c r="P13" s="5"/>
    </row>
    <row r="14" spans="1:16" ht="16.5" thickBot="1">
      <c r="A14" s="60"/>
      <c r="B14" s="43"/>
      <c r="C14" s="2"/>
      <c r="D14" s="20"/>
      <c r="E14" s="20"/>
      <c r="F14" s="20"/>
      <c r="G14" s="20"/>
      <c r="H14" s="5"/>
      <c r="I14" s="60"/>
      <c r="J14" s="43"/>
      <c r="K14" s="7"/>
      <c r="L14" s="33"/>
      <c r="M14" s="33"/>
      <c r="N14" s="33"/>
      <c r="O14" s="33"/>
      <c r="P14" s="8"/>
    </row>
    <row r="15" spans="1:16" ht="16.5" customHeight="1" thickBot="1">
      <c r="A15" s="131" t="s">
        <v>42</v>
      </c>
      <c r="B15" s="132"/>
      <c r="C15" s="132"/>
      <c r="D15" s="132"/>
      <c r="E15" s="132"/>
      <c r="F15" s="132"/>
      <c r="G15" s="132"/>
      <c r="H15" s="133"/>
      <c r="I15" s="131" t="s">
        <v>44</v>
      </c>
      <c r="J15" s="132"/>
      <c r="K15" s="132"/>
      <c r="L15" s="132"/>
      <c r="M15" s="132"/>
      <c r="N15" s="132"/>
      <c r="O15" s="132"/>
      <c r="P15" s="133"/>
    </row>
    <row r="16" spans="1:16">
      <c r="A16" s="68">
        <v>40</v>
      </c>
      <c r="B16" s="64" t="s">
        <v>24</v>
      </c>
      <c r="C16" s="21">
        <v>100</v>
      </c>
      <c r="D16" s="69">
        <v>0.7</v>
      </c>
      <c r="E16" s="69">
        <v>6.3</v>
      </c>
      <c r="F16" s="69">
        <v>12.6</v>
      </c>
      <c r="G16" s="69">
        <f t="shared" ref="G16:G21" si="2">(F16*4)+(E16*9)+(D16*4)</f>
        <v>109.89999999999999</v>
      </c>
      <c r="H16" s="70">
        <v>16.32</v>
      </c>
      <c r="I16" s="68">
        <v>40</v>
      </c>
      <c r="J16" s="64" t="s">
        <v>24</v>
      </c>
      <c r="K16" s="21">
        <v>100</v>
      </c>
      <c r="L16" s="69">
        <v>0.7</v>
      </c>
      <c r="M16" s="69">
        <v>6.3</v>
      </c>
      <c r="N16" s="69">
        <v>12.6</v>
      </c>
      <c r="O16" s="69">
        <f>(N16*4)+(M16*9)+(L16*4)</f>
        <v>109.89999999999999</v>
      </c>
      <c r="P16" s="70">
        <v>16.32</v>
      </c>
    </row>
    <row r="17" spans="1:16" ht="31.5">
      <c r="A17" s="63">
        <v>142</v>
      </c>
      <c r="B17" s="65" t="s">
        <v>25</v>
      </c>
      <c r="C17" s="6">
        <v>262.5</v>
      </c>
      <c r="D17" s="40">
        <v>6</v>
      </c>
      <c r="E17" s="40">
        <v>8</v>
      </c>
      <c r="F17" s="40">
        <v>13</v>
      </c>
      <c r="G17" s="40">
        <v>148</v>
      </c>
      <c r="H17" s="30">
        <v>17.38</v>
      </c>
      <c r="I17" s="63">
        <v>142</v>
      </c>
      <c r="J17" s="65" t="s">
        <v>25</v>
      </c>
      <c r="K17" s="6">
        <v>262.5</v>
      </c>
      <c r="L17" s="40">
        <v>6</v>
      </c>
      <c r="M17" s="40">
        <v>8</v>
      </c>
      <c r="N17" s="40">
        <v>13</v>
      </c>
      <c r="O17" s="40">
        <v>148</v>
      </c>
      <c r="P17" s="30">
        <v>17.38</v>
      </c>
    </row>
    <row r="18" spans="1:16">
      <c r="A18" s="63">
        <v>487</v>
      </c>
      <c r="B18" s="41" t="s">
        <v>26</v>
      </c>
      <c r="C18" s="1">
        <v>100</v>
      </c>
      <c r="D18" s="20">
        <v>37</v>
      </c>
      <c r="E18" s="20">
        <v>11</v>
      </c>
      <c r="F18" s="20">
        <v>0</v>
      </c>
      <c r="G18" s="20">
        <f>(F18*4)+(E18*9)+(D18*4)</f>
        <v>247</v>
      </c>
      <c r="H18" s="3">
        <v>42.01</v>
      </c>
      <c r="I18" s="63">
        <v>487</v>
      </c>
      <c r="J18" s="41" t="s">
        <v>26</v>
      </c>
      <c r="K18" s="1">
        <v>100</v>
      </c>
      <c r="L18" s="20">
        <v>37</v>
      </c>
      <c r="M18" s="20">
        <v>11</v>
      </c>
      <c r="N18" s="20">
        <v>0</v>
      </c>
      <c r="O18" s="20">
        <f>(N18*4)+(M18*9)+(L18*4)</f>
        <v>247</v>
      </c>
      <c r="P18" s="3">
        <v>42.01</v>
      </c>
    </row>
    <row r="19" spans="1:16">
      <c r="A19" s="63">
        <v>520</v>
      </c>
      <c r="B19" s="41" t="s">
        <v>27</v>
      </c>
      <c r="C19" s="1">
        <v>180</v>
      </c>
      <c r="D19" s="20">
        <v>3.7</v>
      </c>
      <c r="E19" s="20">
        <v>7.9</v>
      </c>
      <c r="F19" s="20">
        <v>32</v>
      </c>
      <c r="G19" s="20">
        <f t="shared" si="2"/>
        <v>213.90000000000003</v>
      </c>
      <c r="H19" s="3">
        <v>21.18</v>
      </c>
      <c r="I19" s="63">
        <v>520</v>
      </c>
      <c r="J19" s="41" t="s">
        <v>27</v>
      </c>
      <c r="K19" s="1">
        <v>180</v>
      </c>
      <c r="L19" s="20">
        <v>3.7</v>
      </c>
      <c r="M19" s="20">
        <v>7.9</v>
      </c>
      <c r="N19" s="20">
        <v>32</v>
      </c>
      <c r="O19" s="20">
        <f>(N19*4)+(M19*9)+(L19*4)</f>
        <v>213.90000000000003</v>
      </c>
      <c r="P19" s="3">
        <v>21.18</v>
      </c>
    </row>
    <row r="20" spans="1:16">
      <c r="A20" s="63">
        <v>639</v>
      </c>
      <c r="B20" s="72" t="s">
        <v>39</v>
      </c>
      <c r="C20" s="1">
        <v>200</v>
      </c>
      <c r="D20" s="16">
        <v>1</v>
      </c>
      <c r="E20" s="16">
        <v>1</v>
      </c>
      <c r="F20" s="16">
        <v>31.4</v>
      </c>
      <c r="G20" s="16">
        <f>(F20*4)+(E20*9)+(D20*4)</f>
        <v>138.6</v>
      </c>
      <c r="H20" s="3">
        <v>6.28</v>
      </c>
      <c r="I20" s="63">
        <v>639</v>
      </c>
      <c r="J20" s="72" t="s">
        <v>39</v>
      </c>
      <c r="K20" s="1">
        <v>200</v>
      </c>
      <c r="L20" s="16">
        <v>1</v>
      </c>
      <c r="M20" s="16">
        <v>1</v>
      </c>
      <c r="N20" s="16">
        <v>31.4</v>
      </c>
      <c r="O20" s="16">
        <f>(N20*4)+(M20*9)+(L20*4)</f>
        <v>138.6</v>
      </c>
      <c r="P20" s="3">
        <v>6.28</v>
      </c>
    </row>
    <row r="21" spans="1:16">
      <c r="A21" s="60"/>
      <c r="B21" s="71" t="s">
        <v>8</v>
      </c>
      <c r="C21" s="1">
        <v>31</v>
      </c>
      <c r="D21" s="20">
        <v>2.2999999999999998</v>
      </c>
      <c r="E21" s="20">
        <v>0.2</v>
      </c>
      <c r="F21" s="20">
        <v>15</v>
      </c>
      <c r="G21" s="20">
        <f t="shared" si="2"/>
        <v>71</v>
      </c>
      <c r="H21" s="3">
        <v>1.79</v>
      </c>
      <c r="I21" s="60"/>
      <c r="J21" s="71" t="s">
        <v>8</v>
      </c>
      <c r="K21" s="1">
        <v>31</v>
      </c>
      <c r="L21" s="20">
        <v>2.2999999999999998</v>
      </c>
      <c r="M21" s="20">
        <v>0.2</v>
      </c>
      <c r="N21" s="20">
        <v>15</v>
      </c>
      <c r="O21" s="20">
        <f>(N21*4)+(M21*9)+(L21*4)</f>
        <v>71</v>
      </c>
      <c r="P21" s="3">
        <v>1.79</v>
      </c>
    </row>
    <row r="22" spans="1:16">
      <c r="A22" s="60"/>
      <c r="B22" s="71" t="s">
        <v>9</v>
      </c>
      <c r="C22" s="1">
        <v>25</v>
      </c>
      <c r="D22" s="16">
        <v>1.6</v>
      </c>
      <c r="E22" s="16">
        <v>1</v>
      </c>
      <c r="F22" s="16">
        <v>9.6</v>
      </c>
      <c r="G22" s="16">
        <v>54</v>
      </c>
      <c r="H22" s="3">
        <v>1.5</v>
      </c>
      <c r="I22" s="60"/>
      <c r="J22" s="71"/>
      <c r="K22" s="1"/>
      <c r="L22" s="16"/>
      <c r="M22" s="16"/>
      <c r="N22" s="16"/>
      <c r="O22" s="16"/>
      <c r="P22" s="3"/>
    </row>
    <row r="23" spans="1:16">
      <c r="A23" s="60"/>
      <c r="B23" s="41" t="s">
        <v>31</v>
      </c>
      <c r="C23" s="1">
        <v>90</v>
      </c>
      <c r="D23" s="16"/>
      <c r="E23" s="16"/>
      <c r="F23" s="16"/>
      <c r="G23" s="16"/>
      <c r="H23" s="3">
        <v>101.65</v>
      </c>
      <c r="I23" s="60"/>
      <c r="J23" s="41"/>
      <c r="K23" s="1"/>
      <c r="L23" s="20"/>
      <c r="M23" s="20"/>
      <c r="N23" s="20"/>
      <c r="O23" s="20"/>
      <c r="P23" s="3"/>
    </row>
    <row r="24" spans="1:16">
      <c r="A24" s="60"/>
      <c r="B24" s="41"/>
      <c r="C24" s="2">
        <f>SUM(C16:C23)</f>
        <v>988.5</v>
      </c>
      <c r="D24" s="20">
        <f>SUM(D16:D22)</f>
        <v>52.300000000000004</v>
      </c>
      <c r="E24" s="20">
        <f>SUM(E16:E22)</f>
        <v>35.400000000000006</v>
      </c>
      <c r="F24" s="20">
        <f>SUM(F16:F22)</f>
        <v>113.6</v>
      </c>
      <c r="G24" s="20">
        <f>SUM(G16:G22)</f>
        <v>982.4</v>
      </c>
      <c r="H24" s="5">
        <f>SUM(H16:H23)</f>
        <v>208.11</v>
      </c>
      <c r="I24" s="60"/>
      <c r="J24" s="41"/>
      <c r="K24" s="2">
        <f t="shared" ref="K24:P24" si="3">SUM(K16:K22)</f>
        <v>873.5</v>
      </c>
      <c r="L24" s="20">
        <f t="shared" si="3"/>
        <v>50.7</v>
      </c>
      <c r="M24" s="20">
        <f t="shared" si="3"/>
        <v>34.400000000000006</v>
      </c>
      <c r="N24" s="20">
        <f t="shared" si="3"/>
        <v>104</v>
      </c>
      <c r="O24" s="20">
        <f t="shared" si="3"/>
        <v>928.4</v>
      </c>
      <c r="P24" s="5">
        <f t="shared" si="3"/>
        <v>104.96000000000002</v>
      </c>
    </row>
    <row r="25" spans="1:16">
      <c r="A25" s="60"/>
      <c r="B25" s="58"/>
      <c r="C25" s="14"/>
      <c r="D25" s="34"/>
      <c r="E25" s="34"/>
      <c r="F25" s="34"/>
      <c r="G25" s="34"/>
      <c r="H25" s="31"/>
      <c r="I25" s="60"/>
      <c r="J25" s="58"/>
      <c r="K25" s="14"/>
      <c r="L25" s="34"/>
      <c r="M25" s="34"/>
      <c r="N25" s="34"/>
      <c r="O25" s="34"/>
      <c r="P25" s="31"/>
    </row>
    <row r="26" spans="1:16" ht="16.5" thickBot="1">
      <c r="A26" s="61"/>
      <c r="B26" s="44"/>
      <c r="C26" s="13"/>
      <c r="D26" s="35"/>
      <c r="E26" s="35"/>
      <c r="F26" s="35"/>
      <c r="G26" s="36" t="s">
        <v>11</v>
      </c>
      <c r="H26" s="12"/>
      <c r="I26" s="61"/>
      <c r="J26" s="44"/>
      <c r="K26" s="13"/>
      <c r="L26" s="35"/>
      <c r="M26" s="35"/>
      <c r="N26" s="35"/>
      <c r="O26" s="36" t="s">
        <v>11</v>
      </c>
      <c r="P26" s="12">
        <f>P12+P24</f>
        <v>170.13000000000002</v>
      </c>
    </row>
    <row r="27" spans="1:16" ht="15.75" customHeight="1">
      <c r="A27" s="134" t="s">
        <v>20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16">
      <c r="A28" s="121" t="s">
        <v>6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</sheetData>
  <mergeCells count="11">
    <mergeCell ref="A6:H6"/>
    <mergeCell ref="I6:P6"/>
    <mergeCell ref="I15:P15"/>
    <mergeCell ref="A27:P27"/>
    <mergeCell ref="A28:P28"/>
    <mergeCell ref="E1:H2"/>
    <mergeCell ref="E3:H3"/>
    <mergeCell ref="A15:H15"/>
    <mergeCell ref="A4:P4"/>
    <mergeCell ref="L1:O2"/>
    <mergeCell ref="L3:O3"/>
  </mergeCells>
  <phoneticPr fontId="0" type="noConversion"/>
  <pageMargins left="0.16" right="0.15" top="0.16" bottom="0.16" header="0.16" footer="0.16"/>
  <pageSetup paperSize="9" scale="13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2021-10-13T23:09:05Z</cp:lastPrinted>
  <dcterms:created xsi:type="dcterms:W3CDTF">1996-10-08T23:32:33Z</dcterms:created>
  <dcterms:modified xsi:type="dcterms:W3CDTF">2022-04-02T07:59:57Z</dcterms:modified>
</cp:coreProperties>
</file>