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10" sheetId="10" r:id="rId1"/>
    <sheet name="10 овз" sheetId="11" r:id="rId2"/>
  </sheets>
  <calcPr calcId="125725" refMode="R1C1"/>
</workbook>
</file>

<file path=xl/calcChain.xml><?xml version="1.0" encoding="utf-8"?>
<calcChain xmlns="http://schemas.openxmlformats.org/spreadsheetml/2006/main">
  <c r="C12" i="11"/>
  <c r="D12"/>
  <c r="E12"/>
  <c r="F12"/>
  <c r="H12"/>
  <c r="H25" s="1"/>
  <c r="G11"/>
  <c r="K22" i="10"/>
  <c r="L22"/>
  <c r="M22"/>
  <c r="N22"/>
  <c r="P22"/>
  <c r="O17"/>
  <c r="O22" s="1"/>
  <c r="O21"/>
  <c r="O19"/>
  <c r="O16"/>
  <c r="O8"/>
  <c r="G7" i="11"/>
  <c r="G12" s="1"/>
  <c r="G9"/>
  <c r="H23"/>
  <c r="E23"/>
  <c r="F23"/>
  <c r="G15"/>
  <c r="G23" s="1"/>
  <c r="G16"/>
  <c r="G17"/>
  <c r="G18"/>
  <c r="G19"/>
  <c r="G21"/>
  <c r="D23"/>
  <c r="C23"/>
  <c r="H24" i="10"/>
  <c r="E24"/>
  <c r="F24"/>
  <c r="D24"/>
  <c r="C24"/>
  <c r="G20"/>
  <c r="G22"/>
  <c r="P14"/>
  <c r="M14"/>
  <c r="N14"/>
  <c r="O7"/>
  <c r="O14" s="1"/>
  <c r="O10"/>
  <c r="O12"/>
  <c r="L14"/>
  <c r="K14"/>
  <c r="H14"/>
  <c r="E14"/>
  <c r="F14"/>
  <c r="G7"/>
  <c r="G8"/>
  <c r="G14" s="1"/>
  <c r="G10"/>
  <c r="G12"/>
  <c r="D14"/>
  <c r="C14"/>
  <c r="G18"/>
  <c r="G16"/>
  <c r="G17"/>
  <c r="G24" s="1"/>
</calcChain>
</file>

<file path=xl/sharedStrings.xml><?xml version="1.0" encoding="utf-8"?>
<sst xmlns="http://schemas.openxmlformats.org/spreadsheetml/2006/main" count="87" uniqueCount="36">
  <si>
    <t>Наименование блюда</t>
  </si>
  <si>
    <t>Ккал</t>
  </si>
  <si>
    <t>Завтрак (7-11 лет)</t>
  </si>
  <si>
    <t>__________________________</t>
  </si>
  <si>
    <t>Обед (7-11 лет)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</si>
  <si>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</si>
  <si>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</si>
  <si>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</si>
  <si>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</si>
  <si>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</si>
  <si>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</si>
  <si>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</si>
  <si>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</si>
  <si>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</si>
  <si>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_____________________________________________________________________</t>
  </si>
  <si>
    <t>№р-ры</t>
  </si>
  <si>
    <t>Зав. производством УМП "Юнрос"______________________________</t>
  </si>
  <si>
    <t>___________________________________________________________</t>
  </si>
  <si>
    <t>Зав. производством УМП "Юнрос"____________________________</t>
  </si>
  <si>
    <t>Каша гречневая</t>
  </si>
  <si>
    <t xml:space="preserve">Напиток из облепихи/ вар </t>
  </si>
  <si>
    <t>Салат из свежей и морской капусты</t>
  </si>
  <si>
    <t xml:space="preserve">Щи со сметаной </t>
  </si>
  <si>
    <t>Бутерброд горячий с сыром</t>
  </si>
  <si>
    <t>Кофейный напиток</t>
  </si>
  <si>
    <t xml:space="preserve">Шницель мясной </t>
  </si>
  <si>
    <t>Шницель мясной</t>
  </si>
  <si>
    <t>Каша молочная овсяная</t>
  </si>
  <si>
    <t>96/528</t>
  </si>
  <si>
    <t>Соус красный основной</t>
  </si>
  <si>
    <t>Меню на 10 февраля 2022г.</t>
  </si>
  <si>
    <t>Завтрак (12 лет и старше) родительская плата</t>
  </si>
  <si>
    <t>Завтрак (12 лет и старше) бесплатное питание</t>
  </si>
  <si>
    <t>Завтрак (ОВЗ)</t>
  </si>
  <si>
    <t>Обед  (ОВЗ)</t>
  </si>
  <si>
    <t>Творожок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</si>
</sst>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</font>
    <font>
      <sz val="9"/>
      <name val="Times New Roman"/>
      <family val="1"/>
      <charset val="204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6" fillId="2" borderId="4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/>
    <xf numFmtId="1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7" xfId="0" applyBorder="1"/>
    <xf numFmtId="2" fontId="1" fillId="2" borderId="7" xfId="0" applyNumberFormat="1" applyFont="1" applyFill="1" applyBorder="1" applyAlignment="1">
      <alignment horizontal="center"/>
    </xf>
    <xf numFmtId="2" fontId="1" fillId="0" borderId="7" xfId="0" applyNumberFormat="1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2" fillId="2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1" fontId="3" fillId="2" borderId="1" xfId="0" applyNumberFormat="1" applyFont="1" applyFill="1" applyBorder="1" applyAlignment="1">
      <alignment horizontal="left" indent="1"/>
    </xf>
    <xf numFmtId="0" fontId="1" fillId="2" borderId="8" xfId="0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13" xfId="0" applyFont="1" applyBorder="1"/>
    <xf numFmtId="0" fontId="2" fillId="2" borderId="1" xfId="0" applyNumberFormat="1" applyFont="1" applyFill="1" applyBorder="1" applyAlignment="1">
      <alignment horizontal="center"/>
    </xf>
    <xf numFmtId="0" fontId="7" fillId="0" borderId="5" xfId="0" applyFont="1" applyBorder="1"/>
    <xf numFmtId="0" fontId="1" fillId="2" borderId="8" xfId="0" applyFont="1" applyFill="1" applyBorder="1"/>
    <xf numFmtId="1" fontId="3" fillId="0" borderId="6" xfId="0" applyNumberFormat="1" applyFont="1" applyBorder="1"/>
    <xf numFmtId="0" fontId="4" fillId="2" borderId="8" xfId="0" applyFont="1" applyFill="1" applyBorder="1" applyAlignment="1">
      <alignment horizontal="center"/>
    </xf>
    <xf numFmtId="1" fontId="3" fillId="0" borderId="0" xfId="0" applyNumberFormat="1" applyFont="1"/>
    <xf numFmtId="0" fontId="1" fillId="2" borderId="14" xfId="0" applyFont="1" applyFill="1" applyBorder="1"/>
    <xf numFmtId="0" fontId="6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16" xfId="0" applyFont="1" applyFill="1" applyBorder="1"/>
    <xf numFmtId="2" fontId="1" fillId="2" borderId="18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0" fontId="1" fillId="2" borderId="20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0" fillId="0" borderId="8" xfId="0" applyNumberFormat="1" applyBorder="1"/>
    <xf numFmtId="0" fontId="1" fillId="2" borderId="6" xfId="0" applyFont="1" applyFill="1" applyBorder="1"/>
    <xf numFmtId="0" fontId="2" fillId="2" borderId="6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zoomScale="75" workbookViewId="0">
      <selection activeCell="I15" sqref="I15:P15"/>
    </sheetView>
  </sheetViews>
  <sheetFormatPr defaultRowHeight="15.75"/>
  <cols>
    <col min="1" max="1" width="5.7109375" style="14" customWidth="1"/>
    <col min="2" max="2" width="28.85546875" style="4" customWidth="1"/>
    <col min="3" max="3" width="10.28515625" style="4" customWidth="1"/>
    <col min="4" max="5" width="3.140625" style="6" bestFit="1" customWidth="1"/>
    <col min="6" max="6" width="4.85546875" style="6" bestFit="1" customWidth="1"/>
    <col min="7" max="7" width="6.5703125" style="6" bestFit="1" customWidth="1"/>
    <col min="8" max="8" width="9.85546875" style="5" customWidth="1"/>
    <col min="9" max="9" width="5.85546875" style="5" customWidth="1"/>
    <col min="10" max="10" width="30.140625" customWidth="1"/>
    <col min="11" max="11" width="9.28515625" bestFit="1" customWidth="1"/>
    <col min="12" max="13" width="3.140625" bestFit="1" customWidth="1"/>
    <col min="14" max="14" width="4.140625" bestFit="1" customWidth="1"/>
    <col min="15" max="15" width="5.85546875" bestFit="1" customWidth="1"/>
  </cols>
  <sheetData>
    <row r="1" spans="1:16">
      <c r="B1" s="3"/>
      <c r="D1" s="79"/>
      <c r="E1" s="79"/>
      <c r="F1" s="79"/>
      <c r="G1" s="23"/>
      <c r="H1"/>
      <c r="I1"/>
      <c r="K1" s="79"/>
      <c r="L1" s="79"/>
      <c r="M1" s="79"/>
      <c r="N1" s="79"/>
      <c r="O1" s="79"/>
    </row>
    <row r="2" spans="1:16">
      <c r="D2" s="79"/>
      <c r="E2" s="79"/>
      <c r="F2" s="79"/>
      <c r="G2" s="23"/>
      <c r="H2"/>
      <c r="I2"/>
      <c r="K2" s="79" t="s">
        <v>10</v>
      </c>
      <c r="L2" s="79"/>
      <c r="M2" s="79"/>
      <c r="N2" s="79"/>
      <c r="O2" s="79"/>
    </row>
    <row r="3" spans="1:16">
      <c r="D3" s="80"/>
      <c r="E3" s="80"/>
      <c r="F3" s="80"/>
      <c r="G3" s="24"/>
      <c r="H3"/>
      <c r="I3"/>
      <c r="K3" s="80" t="s">
        <v>3</v>
      </c>
      <c r="L3" s="80"/>
      <c r="M3" s="80"/>
      <c r="N3" s="80"/>
      <c r="O3" s="80"/>
    </row>
    <row r="4" spans="1:16" s="26" customFormat="1" ht="16.5" thickBot="1">
      <c r="A4" s="81" t="s">
        <v>30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s="8" customFormat="1" ht="32.25" customHeight="1" thickBot="1">
      <c r="A5" s="15" t="s">
        <v>15</v>
      </c>
      <c r="B5" s="11" t="s">
        <v>0</v>
      </c>
      <c r="C5" s="11" t="s">
        <v>8</v>
      </c>
      <c r="D5" s="13" t="s">
        <v>11</v>
      </c>
      <c r="E5" s="13" t="s">
        <v>12</v>
      </c>
      <c r="F5" s="13" t="s">
        <v>13</v>
      </c>
      <c r="G5" s="12" t="s">
        <v>1</v>
      </c>
      <c r="H5" s="42" t="s">
        <v>9</v>
      </c>
      <c r="I5" s="15" t="s">
        <v>15</v>
      </c>
      <c r="J5" s="11" t="s">
        <v>0</v>
      </c>
      <c r="K5" s="11" t="s">
        <v>8</v>
      </c>
      <c r="L5" s="13" t="s">
        <v>11</v>
      </c>
      <c r="M5" s="13" t="s">
        <v>12</v>
      </c>
      <c r="N5" s="13" t="s">
        <v>13</v>
      </c>
      <c r="O5" s="12" t="s">
        <v>1</v>
      </c>
      <c r="P5" s="36" t="s">
        <v>9</v>
      </c>
    </row>
    <row r="6" spans="1:16" ht="16.5" thickBot="1">
      <c r="A6" s="86" t="s">
        <v>2</v>
      </c>
      <c r="B6" s="87"/>
      <c r="C6" s="87"/>
      <c r="D6" s="87"/>
      <c r="E6" s="87"/>
      <c r="F6" s="87"/>
      <c r="G6" s="87"/>
      <c r="H6" s="88"/>
      <c r="I6" s="83" t="s">
        <v>31</v>
      </c>
      <c r="J6" s="84"/>
      <c r="K6" s="84"/>
      <c r="L6" s="84"/>
      <c r="M6" s="84"/>
      <c r="N6" s="84"/>
      <c r="O6" s="84"/>
      <c r="P6" s="85"/>
    </row>
    <row r="7" spans="1:16" ht="31.5">
      <c r="A7" s="52">
        <v>405</v>
      </c>
      <c r="B7" s="53" t="s">
        <v>21</v>
      </c>
      <c r="C7" s="54">
        <v>60</v>
      </c>
      <c r="D7" s="55">
        <v>1</v>
      </c>
      <c r="E7" s="55">
        <v>6</v>
      </c>
      <c r="F7" s="55">
        <v>7</v>
      </c>
      <c r="G7" s="55">
        <f>(F7*4)+(E7*9)+(D7*4)</f>
        <v>86</v>
      </c>
      <c r="H7" s="56">
        <v>11.62</v>
      </c>
      <c r="I7" s="52">
        <v>405</v>
      </c>
      <c r="J7" s="53" t="s">
        <v>21</v>
      </c>
      <c r="K7" s="54">
        <v>60</v>
      </c>
      <c r="L7" s="55">
        <v>1</v>
      </c>
      <c r="M7" s="55">
        <v>6</v>
      </c>
      <c r="N7" s="55">
        <v>7</v>
      </c>
      <c r="O7" s="55">
        <f>(N7*4)+(M7*9)+(L7*4)</f>
        <v>86</v>
      </c>
      <c r="P7" s="56">
        <v>11.62</v>
      </c>
    </row>
    <row r="8" spans="1:16">
      <c r="A8" s="63">
        <v>451</v>
      </c>
      <c r="B8" s="9" t="s">
        <v>25</v>
      </c>
      <c r="C8" s="1">
        <v>120</v>
      </c>
      <c r="D8" s="7">
        <v>22.8</v>
      </c>
      <c r="E8" s="7">
        <v>21.6</v>
      </c>
      <c r="F8" s="7">
        <v>42</v>
      </c>
      <c r="G8" s="7">
        <f>(F8*4)+(E8*9)+(D8*4)</f>
        <v>453.59999999999997</v>
      </c>
      <c r="H8" s="68">
        <v>56.43</v>
      </c>
      <c r="I8" s="63">
        <v>451</v>
      </c>
      <c r="J8" s="9" t="s">
        <v>26</v>
      </c>
      <c r="K8" s="1">
        <v>100</v>
      </c>
      <c r="L8" s="7">
        <v>19</v>
      </c>
      <c r="M8" s="7">
        <v>18</v>
      </c>
      <c r="N8" s="7">
        <v>35</v>
      </c>
      <c r="O8" s="7">
        <f>(N8*4)+(M8*9)+(L8*4)</f>
        <v>378</v>
      </c>
      <c r="P8" s="67">
        <v>47.02</v>
      </c>
    </row>
    <row r="9" spans="1:16">
      <c r="A9" s="18">
        <v>508</v>
      </c>
      <c r="B9" s="9" t="s">
        <v>19</v>
      </c>
      <c r="C9" s="1">
        <v>150</v>
      </c>
      <c r="D9" s="22">
        <v>1.56</v>
      </c>
      <c r="E9" s="22">
        <v>3.6</v>
      </c>
      <c r="F9" s="22">
        <v>21.7</v>
      </c>
      <c r="G9" s="22">
        <v>125.36</v>
      </c>
      <c r="H9" s="68">
        <v>13.95</v>
      </c>
      <c r="I9" s="18">
        <v>508</v>
      </c>
      <c r="J9" s="9" t="s">
        <v>19</v>
      </c>
      <c r="K9" s="1">
        <v>150</v>
      </c>
      <c r="L9" s="22">
        <v>1.56</v>
      </c>
      <c r="M9" s="22">
        <v>3.6</v>
      </c>
      <c r="N9" s="22">
        <v>21.7</v>
      </c>
      <c r="O9" s="22">
        <v>125.36</v>
      </c>
      <c r="P9" s="68">
        <v>13.95</v>
      </c>
    </row>
    <row r="10" spans="1:16">
      <c r="A10" s="18" t="s">
        <v>28</v>
      </c>
      <c r="B10" s="9" t="s">
        <v>29</v>
      </c>
      <c r="C10" s="1">
        <v>50</v>
      </c>
      <c r="D10" s="7">
        <v>2.5</v>
      </c>
      <c r="E10" s="7">
        <v>2.5</v>
      </c>
      <c r="F10" s="7">
        <v>6.5</v>
      </c>
      <c r="G10" s="7">
        <f>(F10*4)+(E10*9)+(D10*4)</f>
        <v>58.5</v>
      </c>
      <c r="H10" s="68">
        <v>2.38</v>
      </c>
      <c r="I10" s="18" t="s">
        <v>28</v>
      </c>
      <c r="J10" s="9" t="s">
        <v>29</v>
      </c>
      <c r="K10" s="1">
        <v>50</v>
      </c>
      <c r="L10" s="7">
        <v>2.5</v>
      </c>
      <c r="M10" s="7">
        <v>2.5</v>
      </c>
      <c r="N10" s="7">
        <v>6.5</v>
      </c>
      <c r="O10" s="7">
        <f>(N10*4)+(M10*9)+(L10*4)</f>
        <v>58.5</v>
      </c>
      <c r="P10" s="68">
        <v>2.38</v>
      </c>
    </row>
    <row r="11" spans="1:16">
      <c r="A11" s="18">
        <v>702</v>
      </c>
      <c r="B11" s="51" t="s">
        <v>20</v>
      </c>
      <c r="C11" s="1">
        <v>200</v>
      </c>
      <c r="D11" s="7">
        <v>0</v>
      </c>
      <c r="E11" s="7">
        <v>0</v>
      </c>
      <c r="F11" s="7">
        <v>23</v>
      </c>
      <c r="G11" s="7">
        <v>92</v>
      </c>
      <c r="H11" s="68">
        <v>5.87</v>
      </c>
      <c r="I11" s="18">
        <v>702</v>
      </c>
      <c r="J11" s="9" t="s">
        <v>20</v>
      </c>
      <c r="K11" s="1">
        <v>200</v>
      </c>
      <c r="L11" s="7">
        <v>0</v>
      </c>
      <c r="M11" s="7">
        <v>0</v>
      </c>
      <c r="N11" s="7">
        <v>23</v>
      </c>
      <c r="O11" s="7">
        <v>92</v>
      </c>
      <c r="P11" s="68">
        <v>5.87</v>
      </c>
    </row>
    <row r="12" spans="1:16">
      <c r="A12" s="63"/>
      <c r="B12" s="9" t="s">
        <v>5</v>
      </c>
      <c r="C12" s="1">
        <v>31</v>
      </c>
      <c r="D12" s="7">
        <v>2.2999999999999998</v>
      </c>
      <c r="E12" s="7">
        <v>0.2</v>
      </c>
      <c r="F12" s="7">
        <v>15</v>
      </c>
      <c r="G12" s="7">
        <f>(F12*4)+(E12*9)+(D12*4)</f>
        <v>71</v>
      </c>
      <c r="H12" s="68">
        <v>1.88</v>
      </c>
      <c r="I12" s="18"/>
      <c r="J12" s="9" t="s">
        <v>5</v>
      </c>
      <c r="K12" s="1">
        <v>31</v>
      </c>
      <c r="L12" s="7">
        <v>2.2999999999999998</v>
      </c>
      <c r="M12" s="7">
        <v>0.2</v>
      </c>
      <c r="N12" s="7">
        <v>15</v>
      </c>
      <c r="O12" s="7">
        <f>(N12*4)+(M12*9)+(L12*4)</f>
        <v>71</v>
      </c>
      <c r="P12" s="68">
        <v>1.88</v>
      </c>
    </row>
    <row r="13" spans="1:16">
      <c r="A13" s="63"/>
      <c r="B13" s="9" t="s">
        <v>6</v>
      </c>
      <c r="C13" s="1">
        <v>25</v>
      </c>
      <c r="D13" s="7">
        <v>1.6</v>
      </c>
      <c r="E13" s="7">
        <v>1</v>
      </c>
      <c r="F13" s="7">
        <v>9.6</v>
      </c>
      <c r="G13" s="7">
        <v>54</v>
      </c>
      <c r="H13" s="68">
        <v>1.6</v>
      </c>
      <c r="I13" s="18"/>
      <c r="J13" s="9" t="s">
        <v>6</v>
      </c>
      <c r="K13" s="1">
        <v>25</v>
      </c>
      <c r="L13" s="7">
        <v>1.6</v>
      </c>
      <c r="M13" s="7">
        <v>1</v>
      </c>
      <c r="N13" s="7">
        <v>9.6</v>
      </c>
      <c r="O13" s="7">
        <v>54</v>
      </c>
      <c r="P13" s="68">
        <v>1.6</v>
      </c>
    </row>
    <row r="14" spans="1:16" ht="16.5" thickBot="1">
      <c r="A14" s="17"/>
      <c r="B14" s="39"/>
      <c r="C14" s="59">
        <f t="shared" ref="C14:H14" si="0">SUM(C7:C13)</f>
        <v>636</v>
      </c>
      <c r="D14" s="32">
        <f t="shared" si="0"/>
        <v>31.76</v>
      </c>
      <c r="E14" s="32">
        <f t="shared" si="0"/>
        <v>34.900000000000006</v>
      </c>
      <c r="F14" s="32">
        <f t="shared" si="0"/>
        <v>124.8</v>
      </c>
      <c r="G14" s="32">
        <f t="shared" si="0"/>
        <v>940.45999999999992</v>
      </c>
      <c r="H14" s="35">
        <f t="shared" si="0"/>
        <v>93.72999999999999</v>
      </c>
      <c r="I14" s="75"/>
      <c r="J14" s="39"/>
      <c r="K14" s="31">
        <f t="shared" ref="K14:P14" si="1">SUM(K7:K13)</f>
        <v>616</v>
      </c>
      <c r="L14" s="76">
        <f t="shared" si="1"/>
        <v>27.96</v>
      </c>
      <c r="M14" s="76">
        <f t="shared" si="1"/>
        <v>31.3</v>
      </c>
      <c r="N14" s="76">
        <f t="shared" si="1"/>
        <v>117.8</v>
      </c>
      <c r="O14" s="76">
        <f t="shared" si="1"/>
        <v>864.86</v>
      </c>
      <c r="P14" s="35">
        <f t="shared" si="1"/>
        <v>84.32</v>
      </c>
    </row>
    <row r="15" spans="1:16" ht="16.5" thickBot="1">
      <c r="A15" s="86" t="s">
        <v>4</v>
      </c>
      <c r="B15" s="87"/>
      <c r="C15" s="87"/>
      <c r="D15" s="87"/>
      <c r="E15" s="87"/>
      <c r="F15" s="87"/>
      <c r="G15" s="87"/>
      <c r="H15" s="89"/>
      <c r="I15" s="83" t="s">
        <v>32</v>
      </c>
      <c r="J15" s="84"/>
      <c r="K15" s="84"/>
      <c r="L15" s="84"/>
      <c r="M15" s="84"/>
      <c r="N15" s="84"/>
      <c r="O15" s="84"/>
      <c r="P15" s="85"/>
    </row>
    <row r="16" spans="1:16" ht="31.5">
      <c r="A16" s="52">
        <v>405</v>
      </c>
      <c r="B16" s="53" t="s">
        <v>21</v>
      </c>
      <c r="C16" s="54">
        <v>60</v>
      </c>
      <c r="D16" s="55">
        <v>1</v>
      </c>
      <c r="E16" s="55">
        <v>6</v>
      </c>
      <c r="F16" s="55">
        <v>7</v>
      </c>
      <c r="G16" s="55">
        <f>(F16*4)+(E16*9)+(D16*4)</f>
        <v>86</v>
      </c>
      <c r="H16" s="62">
        <v>11.62</v>
      </c>
      <c r="I16" s="52">
        <v>405</v>
      </c>
      <c r="J16" s="53" t="s">
        <v>21</v>
      </c>
      <c r="K16" s="54">
        <v>60</v>
      </c>
      <c r="L16" s="55">
        <v>1</v>
      </c>
      <c r="M16" s="55">
        <v>6</v>
      </c>
      <c r="N16" s="55">
        <v>7</v>
      </c>
      <c r="O16" s="55">
        <f>(N16*4)+(M16*9)+(L16*4)</f>
        <v>86</v>
      </c>
      <c r="P16" s="56">
        <v>11.62</v>
      </c>
    </row>
    <row r="17" spans="1:16">
      <c r="A17" s="18">
        <v>124</v>
      </c>
      <c r="B17" s="9" t="s">
        <v>22</v>
      </c>
      <c r="C17" s="1">
        <v>210</v>
      </c>
      <c r="D17" s="7">
        <v>1.71</v>
      </c>
      <c r="E17" s="7">
        <v>4.24</v>
      </c>
      <c r="F17" s="38">
        <v>10.37</v>
      </c>
      <c r="G17" s="7">
        <f>(F17*4)+(E17*9)+(D17*4)</f>
        <v>86.48</v>
      </c>
      <c r="H17" s="69">
        <v>18.11</v>
      </c>
      <c r="I17" s="63">
        <v>451</v>
      </c>
      <c r="J17" s="9" t="s">
        <v>26</v>
      </c>
      <c r="K17" s="1">
        <v>75</v>
      </c>
      <c r="L17" s="7">
        <v>14</v>
      </c>
      <c r="M17" s="7">
        <v>13.5</v>
      </c>
      <c r="N17" s="7">
        <v>26</v>
      </c>
      <c r="O17" s="7">
        <f>(N17*4)+(M17*9)+(L17*4)</f>
        <v>281.5</v>
      </c>
      <c r="P17" s="67">
        <v>35.76</v>
      </c>
    </row>
    <row r="18" spans="1:16">
      <c r="A18" s="63">
        <v>451</v>
      </c>
      <c r="B18" s="9" t="s">
        <v>26</v>
      </c>
      <c r="C18" s="1">
        <v>100</v>
      </c>
      <c r="D18" s="64">
        <v>19</v>
      </c>
      <c r="E18" s="64">
        <v>18</v>
      </c>
      <c r="F18" s="64">
        <v>35</v>
      </c>
      <c r="G18" s="64">
        <f>(F18*4)+(E18*9)+(D18*4)</f>
        <v>378</v>
      </c>
      <c r="H18" s="70">
        <v>47.02</v>
      </c>
      <c r="I18" s="18">
        <v>508</v>
      </c>
      <c r="J18" s="9" t="s">
        <v>19</v>
      </c>
      <c r="K18" s="1">
        <v>150</v>
      </c>
      <c r="L18" s="22">
        <v>1.56</v>
      </c>
      <c r="M18" s="22">
        <v>3.6</v>
      </c>
      <c r="N18" s="22">
        <v>21.7</v>
      </c>
      <c r="O18" s="22">
        <v>125.36</v>
      </c>
      <c r="P18" s="68">
        <v>13.95</v>
      </c>
    </row>
    <row r="19" spans="1:16">
      <c r="A19" s="18">
        <v>508</v>
      </c>
      <c r="B19" s="9" t="s">
        <v>19</v>
      </c>
      <c r="C19" s="1">
        <v>150</v>
      </c>
      <c r="D19" s="22">
        <v>1.56</v>
      </c>
      <c r="E19" s="22">
        <v>3.6</v>
      </c>
      <c r="F19" s="22">
        <v>21.7</v>
      </c>
      <c r="G19" s="22">
        <v>125.36</v>
      </c>
      <c r="H19" s="65">
        <v>13.95</v>
      </c>
      <c r="I19" s="18" t="s">
        <v>28</v>
      </c>
      <c r="J19" s="9" t="s">
        <v>29</v>
      </c>
      <c r="K19" s="1">
        <v>50</v>
      </c>
      <c r="L19" s="7">
        <v>2.5</v>
      </c>
      <c r="M19" s="7">
        <v>2.5</v>
      </c>
      <c r="N19" s="7">
        <v>6.5</v>
      </c>
      <c r="O19" s="7">
        <f>(N19*4)+(M19*9)+(L19*4)</f>
        <v>58.5</v>
      </c>
      <c r="P19" s="68">
        <v>2.38</v>
      </c>
    </row>
    <row r="20" spans="1:16">
      <c r="A20" s="18" t="s">
        <v>28</v>
      </c>
      <c r="B20" s="9" t="s">
        <v>29</v>
      </c>
      <c r="C20" s="1">
        <v>50</v>
      </c>
      <c r="D20" s="7">
        <v>2.5</v>
      </c>
      <c r="E20" s="7">
        <v>2.5</v>
      </c>
      <c r="F20" s="7">
        <v>6.5</v>
      </c>
      <c r="G20" s="7">
        <f>(F20*4)+(E20*9)+(D20*4)</f>
        <v>58.5</v>
      </c>
      <c r="H20" s="65">
        <v>2.38</v>
      </c>
      <c r="I20" s="18">
        <v>702</v>
      </c>
      <c r="J20" s="9" t="s">
        <v>20</v>
      </c>
      <c r="K20" s="1">
        <v>200</v>
      </c>
      <c r="L20" s="7">
        <v>0</v>
      </c>
      <c r="M20" s="7">
        <v>0</v>
      </c>
      <c r="N20" s="7">
        <v>23</v>
      </c>
      <c r="O20" s="7">
        <v>92</v>
      </c>
      <c r="P20" s="68">
        <v>5.87</v>
      </c>
    </row>
    <row r="21" spans="1:16">
      <c r="A21" s="18">
        <v>702</v>
      </c>
      <c r="B21" s="51" t="s">
        <v>20</v>
      </c>
      <c r="C21" s="1">
        <v>200</v>
      </c>
      <c r="D21" s="7">
        <v>0</v>
      </c>
      <c r="E21" s="7">
        <v>0</v>
      </c>
      <c r="F21" s="7">
        <v>23</v>
      </c>
      <c r="G21" s="7">
        <v>92</v>
      </c>
      <c r="H21" s="65">
        <v>5.87</v>
      </c>
      <c r="I21" s="18"/>
      <c r="J21" s="9" t="s">
        <v>5</v>
      </c>
      <c r="K21" s="1">
        <v>31</v>
      </c>
      <c r="L21" s="7">
        <v>2.2999999999999998</v>
      </c>
      <c r="M21" s="7">
        <v>0.2</v>
      </c>
      <c r="N21" s="7">
        <v>15</v>
      </c>
      <c r="O21" s="64">
        <f>(N21*4)+(M21*9)+(L21*4)</f>
        <v>71</v>
      </c>
      <c r="P21" s="68">
        <v>1.88</v>
      </c>
    </row>
    <row r="22" spans="1:16">
      <c r="A22" s="63"/>
      <c r="B22" s="9" t="s">
        <v>5</v>
      </c>
      <c r="C22" s="1">
        <v>31</v>
      </c>
      <c r="D22" s="7">
        <v>2.2999999999999998</v>
      </c>
      <c r="E22" s="7">
        <v>0.2</v>
      </c>
      <c r="F22" s="7">
        <v>15</v>
      </c>
      <c r="G22" s="7">
        <f>(F22*4)+(E22*9)+(D22*4)</f>
        <v>71</v>
      </c>
      <c r="H22" s="65">
        <v>1.88</v>
      </c>
      <c r="I22" s="40"/>
      <c r="J22" s="25"/>
      <c r="K22" s="77">
        <f t="shared" ref="K22:P22" si="2">SUM(K16:K21)</f>
        <v>566</v>
      </c>
      <c r="L22" s="7">
        <f t="shared" si="2"/>
        <v>21.36</v>
      </c>
      <c r="M22" s="7">
        <f t="shared" si="2"/>
        <v>25.8</v>
      </c>
      <c r="N22" s="7">
        <f t="shared" si="2"/>
        <v>99.2</v>
      </c>
      <c r="O22" s="7">
        <f t="shared" si="2"/>
        <v>714.36</v>
      </c>
      <c r="P22" s="78">
        <f t="shared" si="2"/>
        <v>71.459999999999994</v>
      </c>
    </row>
    <row r="23" spans="1:16">
      <c r="A23" s="63"/>
      <c r="B23" s="9" t="s">
        <v>6</v>
      </c>
      <c r="C23" s="1">
        <v>25</v>
      </c>
      <c r="D23" s="7">
        <v>1.6</v>
      </c>
      <c r="E23" s="7">
        <v>1</v>
      </c>
      <c r="F23" s="7">
        <v>9.6</v>
      </c>
      <c r="G23" s="7">
        <v>54</v>
      </c>
      <c r="H23" s="65">
        <v>1.6</v>
      </c>
      <c r="I23" s="40"/>
      <c r="J23" s="25"/>
      <c r="K23" s="25"/>
      <c r="L23" s="25"/>
      <c r="M23" s="25"/>
      <c r="N23" s="25"/>
      <c r="O23" s="25"/>
      <c r="P23" s="27"/>
    </row>
    <row r="24" spans="1:16" ht="16.5" thickBot="1">
      <c r="A24" s="17"/>
      <c r="B24" s="39"/>
      <c r="C24" s="59">
        <f t="shared" ref="C24:H24" si="3">SUM(C16:C23)</f>
        <v>826</v>
      </c>
      <c r="D24" s="32">
        <f t="shared" si="3"/>
        <v>29.67</v>
      </c>
      <c r="E24" s="32">
        <f t="shared" si="3"/>
        <v>35.540000000000006</v>
      </c>
      <c r="F24" s="32">
        <f t="shared" si="3"/>
        <v>128.16999999999999</v>
      </c>
      <c r="G24" s="32">
        <f t="shared" si="3"/>
        <v>951.34</v>
      </c>
      <c r="H24" s="71">
        <f t="shared" si="3"/>
        <v>102.42999999999999</v>
      </c>
      <c r="I24" s="41"/>
      <c r="J24" s="72"/>
      <c r="K24" s="33"/>
      <c r="L24" s="33"/>
      <c r="M24" s="33"/>
      <c r="N24" s="33"/>
      <c r="O24" s="33"/>
      <c r="P24" s="34"/>
    </row>
    <row r="25" spans="1:16" ht="18" customHeight="1">
      <c r="A25" s="81" t="s">
        <v>16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6">
      <c r="A26" s="82" t="s">
        <v>14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</row>
  </sheetData>
  <mergeCells count="13">
    <mergeCell ref="A25:P25"/>
    <mergeCell ref="A26:P26"/>
    <mergeCell ref="I6:P6"/>
    <mergeCell ref="A6:H6"/>
    <mergeCell ref="A15:H15"/>
    <mergeCell ref="I15:P15"/>
    <mergeCell ref="D1:F1"/>
    <mergeCell ref="D2:F2"/>
    <mergeCell ref="D3:F3"/>
    <mergeCell ref="A4:P4"/>
    <mergeCell ref="K1:O1"/>
    <mergeCell ref="K2:O2"/>
    <mergeCell ref="K3:O3"/>
  </mergeCells>
  <phoneticPr fontId="0" type="noConversion"/>
  <pageMargins left="0.16" right="0.15" top="0.16" bottom="0.16" header="0.16" footer="0.16"/>
  <pageSetup paperSize="9" scale="10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opLeftCell="A4" zoomScale="75" workbookViewId="0">
      <selection activeCell="I25" sqref="I25"/>
    </sheetView>
  </sheetViews>
  <sheetFormatPr defaultRowHeight="15.75"/>
  <cols>
    <col min="1" max="1" width="5.5703125" style="14" customWidth="1"/>
    <col min="2" max="2" width="33" style="4" customWidth="1"/>
    <col min="3" max="3" width="10.28515625" style="4" customWidth="1"/>
    <col min="4" max="5" width="3.140625" style="50" bestFit="1" customWidth="1"/>
    <col min="6" max="6" width="4.140625" style="50" bestFit="1" customWidth="1"/>
    <col min="7" max="7" width="5.85546875" style="50" customWidth="1"/>
    <col min="8" max="8" width="10.28515625" style="4" customWidth="1"/>
  </cols>
  <sheetData>
    <row r="1" spans="1:8" ht="12.75">
      <c r="A1"/>
      <c r="B1"/>
      <c r="C1"/>
      <c r="D1"/>
      <c r="E1"/>
      <c r="F1"/>
      <c r="G1"/>
      <c r="H1"/>
    </row>
    <row r="2" spans="1:8">
      <c r="A2"/>
      <c r="B2"/>
      <c r="C2"/>
      <c r="D2" s="60"/>
      <c r="E2" s="60"/>
      <c r="F2" s="79" t="s">
        <v>10</v>
      </c>
      <c r="G2" s="79"/>
      <c r="H2" s="79"/>
    </row>
    <row r="3" spans="1:8">
      <c r="A3"/>
      <c r="B3"/>
      <c r="C3"/>
      <c r="D3" s="60"/>
      <c r="E3" s="60"/>
      <c r="F3" s="80" t="s">
        <v>3</v>
      </c>
      <c r="G3" s="80"/>
      <c r="H3" s="80"/>
    </row>
    <row r="4" spans="1:8" ht="18.75" customHeight="1" thickBot="1">
      <c r="A4" s="91" t="s">
        <v>30</v>
      </c>
      <c r="B4" s="91"/>
      <c r="C4" s="91"/>
      <c r="D4" s="91"/>
      <c r="E4" s="91"/>
      <c r="F4" s="91"/>
      <c r="G4" s="91"/>
      <c r="H4" s="91"/>
    </row>
    <row r="5" spans="1:8" s="8" customFormat="1" ht="32.25" thickBot="1">
      <c r="A5" s="15" t="s">
        <v>15</v>
      </c>
      <c r="B5" s="11" t="s">
        <v>0</v>
      </c>
      <c r="C5" s="11" t="s">
        <v>8</v>
      </c>
      <c r="D5" s="19" t="s">
        <v>11</v>
      </c>
      <c r="E5" s="19" t="s">
        <v>12</v>
      </c>
      <c r="F5" s="19" t="s">
        <v>13</v>
      </c>
      <c r="G5" s="20" t="s">
        <v>1</v>
      </c>
      <c r="H5" s="36" t="s">
        <v>9</v>
      </c>
    </row>
    <row r="6" spans="1:8" ht="16.5" thickBot="1">
      <c r="A6" s="83" t="s">
        <v>33</v>
      </c>
      <c r="B6" s="84"/>
      <c r="C6" s="84"/>
      <c r="D6" s="84"/>
      <c r="E6" s="84"/>
      <c r="F6" s="84"/>
      <c r="G6" s="84"/>
      <c r="H6" s="85"/>
    </row>
    <row r="7" spans="1:8">
      <c r="A7" s="52">
        <v>10</v>
      </c>
      <c r="B7" s="61" t="s">
        <v>23</v>
      </c>
      <c r="C7" s="54">
        <v>45</v>
      </c>
      <c r="D7" s="55">
        <v>7</v>
      </c>
      <c r="E7" s="55">
        <v>7</v>
      </c>
      <c r="F7" s="55">
        <v>20.9</v>
      </c>
      <c r="G7" s="55">
        <f>(F7*4)+(E7*9)+(D7*4)</f>
        <v>174.6</v>
      </c>
      <c r="H7" s="56">
        <v>17.78</v>
      </c>
    </row>
    <row r="8" spans="1:8">
      <c r="A8" s="18">
        <v>246</v>
      </c>
      <c r="B8" s="9" t="s">
        <v>27</v>
      </c>
      <c r="C8" s="1">
        <v>205</v>
      </c>
      <c r="D8" s="22">
        <v>9.9700000000000006</v>
      </c>
      <c r="E8" s="22">
        <v>9.57</v>
      </c>
      <c r="F8" s="22">
        <v>18.559999999999999</v>
      </c>
      <c r="G8" s="22">
        <v>200.25</v>
      </c>
      <c r="H8" s="29">
        <v>12.44</v>
      </c>
    </row>
    <row r="9" spans="1:8">
      <c r="A9" s="18">
        <v>692</v>
      </c>
      <c r="B9" s="9" t="s">
        <v>24</v>
      </c>
      <c r="C9" s="1">
        <v>200</v>
      </c>
      <c r="D9" s="7">
        <v>4</v>
      </c>
      <c r="E9" s="7">
        <v>4</v>
      </c>
      <c r="F9" s="7">
        <v>19.5</v>
      </c>
      <c r="G9" s="7">
        <f>(F9*4)+(E9*9)+(D9*4)</f>
        <v>130</v>
      </c>
      <c r="H9" s="28">
        <v>8.08</v>
      </c>
    </row>
    <row r="10" spans="1:8">
      <c r="A10" s="16"/>
      <c r="B10" s="9" t="s">
        <v>5</v>
      </c>
      <c r="C10" s="1">
        <v>31</v>
      </c>
      <c r="D10" s="7">
        <v>2.2999999999999998</v>
      </c>
      <c r="E10" s="7">
        <v>0.2</v>
      </c>
      <c r="F10" s="7">
        <v>15</v>
      </c>
      <c r="G10" s="7">
        <v>71</v>
      </c>
      <c r="H10" s="28">
        <v>1.88</v>
      </c>
    </row>
    <row r="11" spans="1:8">
      <c r="A11" s="16"/>
      <c r="B11" s="10" t="s">
        <v>35</v>
      </c>
      <c r="C11" s="1">
        <v>100</v>
      </c>
      <c r="D11" s="64">
        <v>6</v>
      </c>
      <c r="E11" s="64">
        <v>3.5</v>
      </c>
      <c r="F11" s="64">
        <v>11.7</v>
      </c>
      <c r="G11" s="64">
        <f>(F11*4)+(E11*9)+(D11*4)</f>
        <v>102.3</v>
      </c>
      <c r="H11" s="1">
        <v>44.23</v>
      </c>
    </row>
    <row r="12" spans="1:8">
      <c r="A12" s="43"/>
      <c r="B12" s="10"/>
      <c r="C12" s="2">
        <f t="shared" ref="C12:H12" si="0">SUM(C7:C11)</f>
        <v>581</v>
      </c>
      <c r="D12" s="7">
        <f t="shared" si="0"/>
        <v>29.27</v>
      </c>
      <c r="E12" s="7">
        <f t="shared" si="0"/>
        <v>24.27</v>
      </c>
      <c r="F12" s="7">
        <f t="shared" si="0"/>
        <v>85.66</v>
      </c>
      <c r="G12" s="7">
        <f t="shared" si="0"/>
        <v>678.15</v>
      </c>
      <c r="H12" s="30">
        <f t="shared" si="0"/>
        <v>84.41</v>
      </c>
    </row>
    <row r="13" spans="1:8" ht="16.5" thickBot="1">
      <c r="A13" s="44"/>
      <c r="B13" s="21"/>
      <c r="C13" s="21"/>
      <c r="D13" s="48"/>
      <c r="E13" s="48"/>
      <c r="F13" s="48"/>
      <c r="G13" s="48"/>
      <c r="H13" s="37"/>
    </row>
    <row r="14" spans="1:8" ht="16.5" thickBot="1">
      <c r="A14" s="83" t="s">
        <v>34</v>
      </c>
      <c r="B14" s="84"/>
      <c r="C14" s="84"/>
      <c r="D14" s="84"/>
      <c r="E14" s="84"/>
      <c r="F14" s="84"/>
      <c r="G14" s="84"/>
      <c r="H14" s="85"/>
    </row>
    <row r="15" spans="1:8" ht="31.5">
      <c r="A15" s="52">
        <v>405</v>
      </c>
      <c r="B15" s="53" t="s">
        <v>21</v>
      </c>
      <c r="C15" s="54">
        <v>100</v>
      </c>
      <c r="D15" s="55">
        <v>1.4</v>
      </c>
      <c r="E15" s="55">
        <v>8.4</v>
      </c>
      <c r="F15" s="55">
        <v>9.8000000000000007</v>
      </c>
      <c r="G15" s="55">
        <f>(F15*4)+(E15*9)+(D15*4)</f>
        <v>120.4</v>
      </c>
      <c r="H15" s="56">
        <v>19.53</v>
      </c>
    </row>
    <row r="16" spans="1:8">
      <c r="A16" s="18">
        <v>125</v>
      </c>
      <c r="B16" s="9" t="s">
        <v>22</v>
      </c>
      <c r="C16" s="1">
        <v>260</v>
      </c>
      <c r="D16" s="7">
        <v>2.16</v>
      </c>
      <c r="E16" s="7">
        <v>5.31</v>
      </c>
      <c r="F16" s="7">
        <v>13</v>
      </c>
      <c r="G16" s="7">
        <f>(F16*4)+(E16*9)+(D16*4)</f>
        <v>108.42999999999999</v>
      </c>
      <c r="H16" s="67">
        <v>21.65</v>
      </c>
    </row>
    <row r="17" spans="1:8">
      <c r="A17" s="63">
        <v>451</v>
      </c>
      <c r="B17" s="9" t="s">
        <v>26</v>
      </c>
      <c r="C17" s="1">
        <v>100</v>
      </c>
      <c r="D17" s="64">
        <v>19</v>
      </c>
      <c r="E17" s="64">
        <v>18</v>
      </c>
      <c r="F17" s="64">
        <v>35</v>
      </c>
      <c r="G17" s="64">
        <f>(F17*4)+(E17*9)+(D17*4)</f>
        <v>378</v>
      </c>
      <c r="H17" s="67">
        <v>47.02</v>
      </c>
    </row>
    <row r="18" spans="1:8">
      <c r="A18" s="18">
        <v>246</v>
      </c>
      <c r="B18" s="9" t="s">
        <v>19</v>
      </c>
      <c r="C18" s="1">
        <v>180</v>
      </c>
      <c r="D18" s="7">
        <v>6.1</v>
      </c>
      <c r="E18" s="7">
        <v>6.2</v>
      </c>
      <c r="F18" s="7">
        <v>42</v>
      </c>
      <c r="G18" s="7">
        <f>(F18*4)+(E18*9)+(D18*4)</f>
        <v>248.20000000000002</v>
      </c>
      <c r="H18" s="28">
        <v>16.690000000000001</v>
      </c>
    </row>
    <row r="19" spans="1:8">
      <c r="A19" s="18" t="s">
        <v>28</v>
      </c>
      <c r="B19" s="9" t="s">
        <v>29</v>
      </c>
      <c r="C19" s="1">
        <v>50</v>
      </c>
      <c r="D19" s="66">
        <v>2.5</v>
      </c>
      <c r="E19" s="64">
        <v>2.5</v>
      </c>
      <c r="F19" s="64">
        <v>6.5</v>
      </c>
      <c r="G19" s="64">
        <f>(F19*4)+(E19*9)+(D19*4)</f>
        <v>58.5</v>
      </c>
      <c r="H19" s="67">
        <v>2.38</v>
      </c>
    </row>
    <row r="20" spans="1:8">
      <c r="A20" s="18">
        <v>702</v>
      </c>
      <c r="B20" s="9" t="s">
        <v>20</v>
      </c>
      <c r="C20" s="1">
        <v>200</v>
      </c>
      <c r="D20" s="64">
        <v>0</v>
      </c>
      <c r="E20" s="64">
        <v>0</v>
      </c>
      <c r="F20" s="64">
        <v>23</v>
      </c>
      <c r="G20" s="64">
        <v>92</v>
      </c>
      <c r="H20" s="67">
        <v>5.87</v>
      </c>
    </row>
    <row r="21" spans="1:8">
      <c r="A21" s="18"/>
      <c r="B21" s="9" t="s">
        <v>5</v>
      </c>
      <c r="C21" s="1">
        <v>31</v>
      </c>
      <c r="D21" s="64">
        <v>2.2999999999999998</v>
      </c>
      <c r="E21" s="64">
        <v>0.2</v>
      </c>
      <c r="F21" s="64">
        <v>15</v>
      </c>
      <c r="G21" s="64">
        <f>(F21*4)+(E21*9)+(D21*4)</f>
        <v>71</v>
      </c>
      <c r="H21" s="68">
        <v>1.88</v>
      </c>
    </row>
    <row r="22" spans="1:8">
      <c r="A22" s="18"/>
      <c r="B22" s="9" t="s">
        <v>6</v>
      </c>
      <c r="C22" s="1">
        <v>25</v>
      </c>
      <c r="D22" s="64">
        <v>1.6</v>
      </c>
      <c r="E22" s="64">
        <v>1</v>
      </c>
      <c r="F22" s="64">
        <v>9.6</v>
      </c>
      <c r="G22" s="64">
        <v>54</v>
      </c>
      <c r="H22" s="68">
        <v>1.6</v>
      </c>
    </row>
    <row r="23" spans="1:8">
      <c r="A23" s="43"/>
      <c r="B23" s="9"/>
      <c r="C23" s="45">
        <f t="shared" ref="C23:H23" si="1">SUM(C15:C22)</f>
        <v>946</v>
      </c>
      <c r="D23" s="7">
        <f t="shared" si="1"/>
        <v>35.059999999999995</v>
      </c>
      <c r="E23" s="7">
        <f t="shared" si="1"/>
        <v>41.610000000000007</v>
      </c>
      <c r="F23" s="7">
        <f t="shared" si="1"/>
        <v>153.9</v>
      </c>
      <c r="G23" s="7">
        <f t="shared" si="1"/>
        <v>1130.53</v>
      </c>
      <c r="H23" s="30">
        <f t="shared" si="1"/>
        <v>116.61999999999999</v>
      </c>
    </row>
    <row r="24" spans="1:8">
      <c r="A24" s="44"/>
      <c r="B24" s="73"/>
      <c r="C24" s="74"/>
      <c r="D24" s="57"/>
      <c r="E24" s="57"/>
      <c r="F24" s="57"/>
      <c r="G24" s="57"/>
      <c r="H24" s="58"/>
    </row>
    <row r="25" spans="1:8" ht="16.5" thickBot="1">
      <c r="A25" s="46"/>
      <c r="B25" s="47"/>
      <c r="C25" s="31"/>
      <c r="D25" s="49"/>
      <c r="E25" s="49"/>
      <c r="F25" s="49"/>
      <c r="G25" s="49" t="s">
        <v>7</v>
      </c>
      <c r="H25" s="35">
        <f>H12+H23</f>
        <v>201.02999999999997</v>
      </c>
    </row>
    <row r="26" spans="1:8" ht="15.75" customHeight="1">
      <c r="A26" s="90" t="s">
        <v>18</v>
      </c>
      <c r="B26" s="90"/>
      <c r="C26" s="90"/>
      <c r="D26" s="90"/>
      <c r="E26" s="90"/>
      <c r="F26" s="90"/>
      <c r="G26" s="90"/>
      <c r="H26" s="90"/>
    </row>
    <row r="27" spans="1:8">
      <c r="A27" s="82" t="s">
        <v>17</v>
      </c>
      <c r="B27" s="82"/>
      <c r="C27" s="82"/>
      <c r="D27" s="82"/>
      <c r="E27" s="82"/>
      <c r="F27" s="82"/>
      <c r="G27" s="82"/>
      <c r="H27" s="82"/>
    </row>
  </sheetData>
  <mergeCells count="7">
    <mergeCell ref="A26:H26"/>
    <mergeCell ref="A27:H27"/>
    <mergeCell ref="F2:H2"/>
    <mergeCell ref="A6:H6"/>
    <mergeCell ref="F3:H3"/>
    <mergeCell ref="A14:H14"/>
    <mergeCell ref="A4:H4"/>
  </mergeCells>
  <phoneticPr fontId="0" type="noConversion"/>
  <pageMargins left="0.16" right="0.15" top="0.16" bottom="0.16" header="0.16" footer="0.16"/>
  <pageSetup paperSize="9" scale="12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10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2021-10-18T00:02:18Z</cp:lastPrinted>
  <dcterms:created xsi:type="dcterms:W3CDTF">1996-10-08T23:32:33Z</dcterms:created>
  <dcterms:modified xsi:type="dcterms:W3CDTF">2022-04-02T09:13:49Z</dcterms:modified>
</cp:coreProperties>
</file>