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17" sheetId="6" r:id="rId1"/>
    <sheet name="17 ОВЗ" sheetId="8" r:id="rId2"/>
  </sheets>
  <calcPr calcId="125725" refMode="R1C1"/>
</workbook>
</file>

<file path=xl/calcChain.xml><?xml version="1.0" encoding="utf-8"?>
<calcChain xmlns="http://schemas.openxmlformats.org/spreadsheetml/2006/main">
  <c r="H25" i="8"/>
  <c r="G18"/>
  <c r="G25" s="1"/>
  <c r="G19"/>
  <c r="G20"/>
  <c r="G22"/>
  <c r="G23"/>
  <c r="F25"/>
  <c r="E25"/>
  <c r="D25"/>
  <c r="C25"/>
  <c r="C15"/>
  <c r="D15"/>
  <c r="E15"/>
  <c r="F15"/>
  <c r="H15"/>
  <c r="H27" s="1"/>
  <c r="G14"/>
  <c r="G12"/>
  <c r="G11"/>
  <c r="G10"/>
  <c r="G8"/>
  <c r="G7"/>
  <c r="G15" s="1"/>
  <c r="D8" i="6"/>
  <c r="G22"/>
  <c r="O11"/>
  <c r="G11"/>
  <c r="O7"/>
  <c r="O17"/>
  <c r="O24" s="1"/>
  <c r="G17"/>
  <c r="G19"/>
  <c r="O18"/>
  <c r="O8"/>
  <c r="G7"/>
  <c r="H14"/>
  <c r="P24"/>
  <c r="O20"/>
  <c r="O21"/>
  <c r="O22"/>
  <c r="N24"/>
  <c r="M24"/>
  <c r="L24"/>
  <c r="K24"/>
  <c r="P14"/>
  <c r="O10"/>
  <c r="H25"/>
  <c r="G23"/>
  <c r="G21"/>
  <c r="G18"/>
  <c r="G12"/>
  <c r="K14"/>
  <c r="L14"/>
  <c r="M14"/>
  <c r="N14"/>
  <c r="O12"/>
  <c r="O14"/>
  <c r="G10"/>
  <c r="C14"/>
  <c r="D14"/>
  <c r="E14"/>
  <c r="F14"/>
  <c r="G14"/>
  <c r="E25"/>
  <c r="F25"/>
  <c r="G25"/>
  <c r="D25"/>
  <c r="C25"/>
</calcChain>
</file>

<file path=xl/sharedStrings.xml><?xml version="1.0" encoding="utf-8"?>
<sst xmlns="http://schemas.openxmlformats.org/spreadsheetml/2006/main" count="85" uniqueCount="39">
  <si>
    <t>Наименование блюда</t>
  </si>
  <si>
    <t>Ккал</t>
  </si>
  <si>
    <t>Завтрак (7-11 лет)</t>
  </si>
  <si>
    <t>__________________________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</si>
  <si>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</si>
  <si>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</si>
  <si>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</si>
  <si>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</si>
  <si>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</si>
  <si>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</si>
  <si>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</si>
  <si>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</si>
  <si>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</si>
  <si>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</si>
  <si>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</si>
  <si>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</si>
  <si>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</si>
  <si>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</si>
  <si>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</si>
  <si>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</si>
  <si>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Рис припущенный</t>
  </si>
  <si>
    <t xml:space="preserve">Щи со сметаной </t>
  </si>
  <si>
    <t xml:space="preserve">Чай с лимоном и сахаром </t>
  </si>
  <si>
    <t>Рыба (филе) припущенная</t>
  </si>
  <si>
    <t>Рагу овощное</t>
  </si>
  <si>
    <t>Завтрак (12 лет и старше) родительская плата</t>
  </si>
  <si>
    <t>Завтрак (12 лет и старше) бесплатное питание</t>
  </si>
  <si>
    <t>Напиток из смородины/вар</t>
  </si>
  <si>
    <t>Завтрак (ОВЗ)</t>
  </si>
  <si>
    <t>Обед (ОВЗ)</t>
  </si>
  <si>
    <t>_____________________________________________________________</t>
  </si>
  <si>
    <t>Меню на 17 февраля 2022г.</t>
  </si>
  <si>
    <t xml:space="preserve">Салат из свеклы </t>
  </si>
  <si>
    <t xml:space="preserve">Тефтели c хлебом </t>
  </si>
  <si>
    <t>с соусом красный основной</t>
  </si>
  <si>
    <t>Напиток из шиповника</t>
  </si>
  <si>
    <t>Йогурт</t>
  </si>
  <si>
    <t>Сельдь с зеленым горошком</t>
  </si>
  <si>
    <t>с мясом отварным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</si>
</sst>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1" xfId="0" applyFont="1" applyFill="1" applyBorder="1"/>
    <xf numFmtId="0" fontId="7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8" xfId="0" applyFont="1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1" fontId="6" fillId="0" borderId="4" xfId="0" applyNumberFormat="1" applyFont="1" applyBorder="1"/>
    <xf numFmtId="0" fontId="4" fillId="2" borderId="1" xfId="0" applyFont="1" applyFill="1" applyBorder="1"/>
    <xf numFmtId="0" fontId="7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2" fontId="9" fillId="2" borderId="9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E24" sqref="E24"/>
    </sheetView>
  </sheetViews>
  <sheetFormatPr defaultRowHeight="15.75"/>
  <cols>
    <col min="1" max="1" width="5.5703125" style="25" customWidth="1"/>
    <col min="2" max="2" width="28.140625" style="8" customWidth="1"/>
    <col min="3" max="3" width="10.28515625" style="8" customWidth="1"/>
    <col min="4" max="5" width="4.28515625" style="15" customWidth="1"/>
    <col min="6" max="6" width="5" style="15" customWidth="1"/>
    <col min="7" max="7" width="5.85546875" style="15" customWidth="1"/>
    <col min="8" max="8" width="9.85546875" style="12" customWidth="1"/>
    <col min="9" max="9" width="6.7109375" style="23" customWidth="1"/>
    <col min="10" max="10" width="28.140625" style="8" customWidth="1"/>
    <col min="11" max="11" width="9.7109375" style="8" customWidth="1"/>
    <col min="12" max="13" width="3.140625" style="16" customWidth="1"/>
    <col min="14" max="14" width="4.140625" style="16" customWidth="1"/>
    <col min="15" max="15" width="5.85546875" style="16" customWidth="1"/>
    <col min="16" max="16" width="9.85546875" style="12" bestFit="1" customWidth="1"/>
  </cols>
  <sheetData>
    <row r="1" spans="1:16">
      <c r="B1" s="7"/>
      <c r="K1" s="95"/>
      <c r="L1" s="95"/>
      <c r="M1" s="95"/>
      <c r="N1" s="95"/>
      <c r="O1" s="95"/>
      <c r="P1" s="95"/>
    </row>
    <row r="2" spans="1:16">
      <c r="K2" s="95" t="s">
        <v>12</v>
      </c>
      <c r="L2" s="95"/>
      <c r="M2" s="95"/>
      <c r="N2" s="95"/>
      <c r="O2" s="95"/>
      <c r="P2" s="95"/>
    </row>
    <row r="3" spans="1:16">
      <c r="K3" s="97" t="s">
        <v>3</v>
      </c>
      <c r="L3" s="97"/>
      <c r="M3" s="97"/>
      <c r="N3" s="97"/>
      <c r="O3" s="97"/>
      <c r="P3" s="97"/>
    </row>
    <row r="4" spans="1:16" ht="16.5" thickBot="1">
      <c r="C4" s="96" t="s">
        <v>31</v>
      </c>
      <c r="D4" s="96"/>
      <c r="E4" s="96"/>
      <c r="F4" s="96"/>
      <c r="G4" s="96"/>
      <c r="H4" s="96"/>
      <c r="I4" s="96"/>
      <c r="J4" s="96"/>
    </row>
    <row r="5" spans="1:16" s="22" customFormat="1" ht="32.25" customHeight="1" thickBot="1">
      <c r="A5" s="48" t="s">
        <v>18</v>
      </c>
      <c r="B5" s="31" t="s">
        <v>0</v>
      </c>
      <c r="C5" s="31" t="s">
        <v>10</v>
      </c>
      <c r="D5" s="49" t="s">
        <v>14</v>
      </c>
      <c r="E5" s="49" t="s">
        <v>15</v>
      </c>
      <c r="F5" s="49" t="s">
        <v>16</v>
      </c>
      <c r="G5" s="50" t="s">
        <v>1</v>
      </c>
      <c r="H5" s="51" t="s">
        <v>11</v>
      </c>
      <c r="I5" s="48" t="s">
        <v>18</v>
      </c>
      <c r="J5" s="31" t="s">
        <v>0</v>
      </c>
      <c r="K5" s="31" t="s">
        <v>10</v>
      </c>
      <c r="L5" s="49" t="s">
        <v>14</v>
      </c>
      <c r="M5" s="49" t="s">
        <v>15</v>
      </c>
      <c r="N5" s="49" t="s">
        <v>16</v>
      </c>
      <c r="O5" s="50" t="s">
        <v>1</v>
      </c>
      <c r="P5" s="34" t="s">
        <v>11</v>
      </c>
    </row>
    <row r="6" spans="1:16" ht="16.5" thickBot="1">
      <c r="A6" s="86" t="s">
        <v>2</v>
      </c>
      <c r="B6" s="87"/>
      <c r="C6" s="87"/>
      <c r="D6" s="87"/>
      <c r="E6" s="87"/>
      <c r="F6" s="87"/>
      <c r="G6" s="87"/>
      <c r="H6" s="88"/>
      <c r="I6" s="89" t="s">
        <v>25</v>
      </c>
      <c r="J6" s="90"/>
      <c r="K6" s="90"/>
      <c r="L6" s="90"/>
      <c r="M6" s="90"/>
      <c r="N6" s="90"/>
      <c r="O6" s="90"/>
      <c r="P6" s="91"/>
    </row>
    <row r="7" spans="1:16">
      <c r="A7" s="62">
        <v>50</v>
      </c>
      <c r="B7" s="52" t="s">
        <v>32</v>
      </c>
      <c r="C7" s="53">
        <v>60</v>
      </c>
      <c r="D7" s="54">
        <v>2</v>
      </c>
      <c r="E7" s="54">
        <v>3.2</v>
      </c>
      <c r="F7" s="54">
        <v>8.4</v>
      </c>
      <c r="G7" s="54">
        <f>(F7*4)+(E7*9)+(D7*4)</f>
        <v>70.400000000000006</v>
      </c>
      <c r="H7" s="68">
        <v>9.57</v>
      </c>
      <c r="I7" s="62">
        <v>50</v>
      </c>
      <c r="J7" s="52" t="s">
        <v>32</v>
      </c>
      <c r="K7" s="53">
        <v>60</v>
      </c>
      <c r="L7" s="54">
        <v>2</v>
      </c>
      <c r="M7" s="54">
        <v>3.2</v>
      </c>
      <c r="N7" s="54">
        <v>8.4</v>
      </c>
      <c r="O7" s="54">
        <f>(N7*4)+(M7*9)+(L7*4)</f>
        <v>70.400000000000006</v>
      </c>
      <c r="P7" s="68">
        <v>9.57</v>
      </c>
    </row>
    <row r="8" spans="1:16">
      <c r="A8" s="42">
        <v>461</v>
      </c>
      <c r="B8" s="36" t="s">
        <v>33</v>
      </c>
      <c r="C8" s="5">
        <v>120</v>
      </c>
      <c r="D8" s="20">
        <f>8.82</f>
        <v>8.82</v>
      </c>
      <c r="E8" s="20">
        <v>21.9</v>
      </c>
      <c r="F8" s="20">
        <v>16.88</v>
      </c>
      <c r="G8" s="20">
        <v>332.08</v>
      </c>
      <c r="H8" s="67">
        <v>55.48</v>
      </c>
      <c r="I8" s="42">
        <v>461</v>
      </c>
      <c r="J8" s="63" t="s">
        <v>33</v>
      </c>
      <c r="K8" s="5">
        <v>115</v>
      </c>
      <c r="L8" s="61">
        <v>16</v>
      </c>
      <c r="M8" s="61">
        <v>15</v>
      </c>
      <c r="N8" s="61">
        <v>13</v>
      </c>
      <c r="O8" s="13">
        <f>(N8*4)+(M8*9)+(L8*4)</f>
        <v>251</v>
      </c>
      <c r="P8" s="6">
        <v>34.659999999999997</v>
      </c>
    </row>
    <row r="9" spans="1:16">
      <c r="A9" s="42"/>
      <c r="B9" s="36" t="s">
        <v>34</v>
      </c>
      <c r="C9" s="5">
        <v>50</v>
      </c>
      <c r="D9" s="20">
        <v>2.5</v>
      </c>
      <c r="E9" s="20">
        <v>2.5</v>
      </c>
      <c r="F9" s="20">
        <v>6.5</v>
      </c>
      <c r="G9" s="20">
        <v>58.5</v>
      </c>
      <c r="H9" s="67">
        <v>2.38</v>
      </c>
      <c r="I9" s="42"/>
      <c r="J9" s="63" t="s">
        <v>34</v>
      </c>
      <c r="K9" s="5"/>
      <c r="L9" s="61"/>
      <c r="M9" s="61"/>
      <c r="N9" s="61"/>
      <c r="O9" s="13"/>
      <c r="P9" s="6">
        <v>1.92</v>
      </c>
    </row>
    <row r="10" spans="1:16">
      <c r="A10" s="42">
        <v>512</v>
      </c>
      <c r="B10" s="27" t="s">
        <v>20</v>
      </c>
      <c r="C10" s="1">
        <v>150</v>
      </c>
      <c r="D10" s="17">
        <v>6</v>
      </c>
      <c r="E10" s="17">
        <v>6</v>
      </c>
      <c r="F10" s="17">
        <v>40</v>
      </c>
      <c r="G10" s="17">
        <f>(F10*4)+(E10*9)+(D10*4)</f>
        <v>238</v>
      </c>
      <c r="H10" s="3">
        <v>10.3</v>
      </c>
      <c r="I10" s="42">
        <v>512</v>
      </c>
      <c r="J10" s="27" t="s">
        <v>20</v>
      </c>
      <c r="K10" s="1">
        <v>150</v>
      </c>
      <c r="L10" s="17">
        <v>6</v>
      </c>
      <c r="M10" s="17">
        <v>6</v>
      </c>
      <c r="N10" s="17">
        <v>40</v>
      </c>
      <c r="O10" s="17">
        <f>(N10*4)+(M10*9)+(L10*4)</f>
        <v>238</v>
      </c>
      <c r="P10" s="3">
        <v>10.3</v>
      </c>
    </row>
    <row r="11" spans="1:16">
      <c r="A11" s="42">
        <v>705</v>
      </c>
      <c r="B11" s="36" t="s">
        <v>35</v>
      </c>
      <c r="C11" s="1">
        <v>200</v>
      </c>
      <c r="D11" s="17">
        <v>0.5</v>
      </c>
      <c r="E11" s="17">
        <v>0.5</v>
      </c>
      <c r="F11" s="17">
        <v>20</v>
      </c>
      <c r="G11" s="17">
        <f>(F11*4)+(E11*9)+(D11*4)</f>
        <v>86.5</v>
      </c>
      <c r="H11" s="6">
        <v>11.28</v>
      </c>
      <c r="I11" s="42">
        <v>705</v>
      </c>
      <c r="J11" s="36" t="s">
        <v>35</v>
      </c>
      <c r="K11" s="1">
        <v>200</v>
      </c>
      <c r="L11" s="13">
        <v>0.5</v>
      </c>
      <c r="M11" s="13">
        <v>0.5</v>
      </c>
      <c r="N11" s="13">
        <v>20</v>
      </c>
      <c r="O11" s="17">
        <f>(N11*4)+(M11*9)+(L11*4)</f>
        <v>86.5</v>
      </c>
      <c r="P11" s="6">
        <v>11.28</v>
      </c>
    </row>
    <row r="12" spans="1:16">
      <c r="A12" s="41"/>
      <c r="B12" s="24" t="s">
        <v>7</v>
      </c>
      <c r="C12" s="1">
        <v>31</v>
      </c>
      <c r="D12" s="17">
        <v>2.2999999999999998</v>
      </c>
      <c r="E12" s="17">
        <v>0.2</v>
      </c>
      <c r="F12" s="17">
        <v>15</v>
      </c>
      <c r="G12" s="17">
        <f>(F12*4)+(E12*9)+(D12*4)</f>
        <v>71</v>
      </c>
      <c r="H12" s="3">
        <v>1.88</v>
      </c>
      <c r="I12" s="45"/>
      <c r="J12" s="24" t="s">
        <v>7</v>
      </c>
      <c r="K12" s="1">
        <v>31</v>
      </c>
      <c r="L12" s="17">
        <v>2.2999999999999998</v>
      </c>
      <c r="M12" s="17">
        <v>0.2</v>
      </c>
      <c r="N12" s="17">
        <v>15</v>
      </c>
      <c r="O12" s="17">
        <f>(N12*4)+(M12*9)+(L12*4)</f>
        <v>71</v>
      </c>
      <c r="P12" s="3">
        <v>1.88</v>
      </c>
    </row>
    <row r="13" spans="1:16">
      <c r="A13" s="41"/>
      <c r="B13" s="24" t="s">
        <v>8</v>
      </c>
      <c r="C13" s="1">
        <v>25</v>
      </c>
      <c r="D13" s="17">
        <v>1.6</v>
      </c>
      <c r="E13" s="17">
        <v>1</v>
      </c>
      <c r="F13" s="17">
        <v>9.6</v>
      </c>
      <c r="G13" s="17">
        <v>54</v>
      </c>
      <c r="H13" s="3">
        <v>1.6</v>
      </c>
      <c r="I13" s="42"/>
      <c r="J13" s="24" t="s">
        <v>8</v>
      </c>
      <c r="K13" s="1">
        <v>25</v>
      </c>
      <c r="L13" s="17">
        <v>1.6</v>
      </c>
      <c r="M13" s="17">
        <v>1</v>
      </c>
      <c r="N13" s="17">
        <v>9.6</v>
      </c>
      <c r="O13" s="17">
        <v>54</v>
      </c>
      <c r="P13" s="3">
        <v>1.6</v>
      </c>
    </row>
    <row r="14" spans="1:16">
      <c r="A14" s="41"/>
      <c r="B14" s="36"/>
      <c r="C14" s="2">
        <f t="shared" ref="C14:G14" si="0">SUM(C7:C13)</f>
        <v>636</v>
      </c>
      <c r="D14" s="20">
        <f t="shared" si="0"/>
        <v>23.720000000000002</v>
      </c>
      <c r="E14" s="20">
        <f t="shared" si="0"/>
        <v>35.299999999999997</v>
      </c>
      <c r="F14" s="20">
        <f t="shared" si="0"/>
        <v>116.38</v>
      </c>
      <c r="G14" s="20">
        <f t="shared" si="0"/>
        <v>910.48</v>
      </c>
      <c r="H14" s="4">
        <f>SUM(H7:H13)</f>
        <v>92.489999999999981</v>
      </c>
      <c r="I14" s="46"/>
      <c r="J14" s="40"/>
      <c r="K14" s="2">
        <f t="shared" ref="K14:P14" si="1">SUM(K7:K13)</f>
        <v>581</v>
      </c>
      <c r="L14" s="17">
        <f t="shared" si="1"/>
        <v>28.400000000000002</v>
      </c>
      <c r="M14" s="17">
        <f t="shared" si="1"/>
        <v>25.9</v>
      </c>
      <c r="N14" s="17">
        <f t="shared" si="1"/>
        <v>106</v>
      </c>
      <c r="O14" s="17">
        <f t="shared" si="1"/>
        <v>770.9</v>
      </c>
      <c r="P14" s="4">
        <f t="shared" si="1"/>
        <v>71.209999999999994</v>
      </c>
    </row>
    <row r="15" spans="1:16" ht="15.75" customHeight="1" thickBot="1">
      <c r="A15" s="43"/>
      <c r="B15" s="56"/>
      <c r="C15" s="57"/>
      <c r="D15" s="58"/>
      <c r="E15" s="58"/>
      <c r="F15" s="58"/>
      <c r="G15" s="59"/>
      <c r="H15" s="60"/>
      <c r="I15" s="64"/>
      <c r="J15" s="65"/>
      <c r="K15" s="26"/>
      <c r="L15" s="66"/>
      <c r="M15" s="66"/>
      <c r="N15" s="66"/>
      <c r="O15" s="58"/>
      <c r="P15" s="60"/>
    </row>
    <row r="16" spans="1:16" ht="16.5" thickBot="1">
      <c r="A16" s="83" t="s">
        <v>4</v>
      </c>
      <c r="B16" s="84"/>
      <c r="C16" s="84"/>
      <c r="D16" s="84"/>
      <c r="E16" s="84"/>
      <c r="F16" s="84"/>
      <c r="G16" s="84"/>
      <c r="H16" s="85"/>
      <c r="I16" s="92" t="s">
        <v>26</v>
      </c>
      <c r="J16" s="93"/>
      <c r="K16" s="93"/>
      <c r="L16" s="93"/>
      <c r="M16" s="93"/>
      <c r="N16" s="93"/>
      <c r="O16" s="93"/>
      <c r="P16" s="94"/>
    </row>
    <row r="17" spans="1:16">
      <c r="A17" s="62">
        <v>50</v>
      </c>
      <c r="B17" s="52" t="s">
        <v>32</v>
      </c>
      <c r="C17" s="53">
        <v>60</v>
      </c>
      <c r="D17" s="54">
        <v>2</v>
      </c>
      <c r="E17" s="54">
        <v>3.2</v>
      </c>
      <c r="F17" s="54">
        <v>8.4</v>
      </c>
      <c r="G17" s="54">
        <f>(F17*4)+(E17*9)+(D17*4)</f>
        <v>70.400000000000006</v>
      </c>
      <c r="H17" s="68">
        <v>9.57</v>
      </c>
      <c r="I17" s="62">
        <v>50</v>
      </c>
      <c r="J17" s="52" t="s">
        <v>32</v>
      </c>
      <c r="K17" s="53">
        <v>60</v>
      </c>
      <c r="L17" s="54">
        <v>2</v>
      </c>
      <c r="M17" s="54">
        <v>3.2</v>
      </c>
      <c r="N17" s="54">
        <v>8.4</v>
      </c>
      <c r="O17" s="54">
        <f>(N17*4)+(M17*9)+(L17*4)</f>
        <v>70.400000000000006</v>
      </c>
      <c r="P17" s="68">
        <v>9.57</v>
      </c>
    </row>
    <row r="18" spans="1:16">
      <c r="A18" s="35">
        <v>124</v>
      </c>
      <c r="B18" s="27" t="s">
        <v>21</v>
      </c>
      <c r="C18" s="1">
        <v>210</v>
      </c>
      <c r="D18" s="17">
        <v>1.71</v>
      </c>
      <c r="E18" s="17">
        <v>4.24</v>
      </c>
      <c r="F18" s="17">
        <v>10.37</v>
      </c>
      <c r="G18" s="17">
        <f t="shared" ref="G18:G23" si="2">(F18*4)+(E18*9)+(D18*4)</f>
        <v>86.48</v>
      </c>
      <c r="H18" s="3">
        <v>18.11</v>
      </c>
      <c r="I18" s="42">
        <v>461</v>
      </c>
      <c r="J18" s="63" t="s">
        <v>33</v>
      </c>
      <c r="K18" s="5">
        <v>115</v>
      </c>
      <c r="L18" s="61">
        <v>16</v>
      </c>
      <c r="M18" s="61">
        <v>15</v>
      </c>
      <c r="N18" s="61">
        <v>13</v>
      </c>
      <c r="O18" s="13">
        <f>(N18*4)+(M18*9)+(L18*4)</f>
        <v>251</v>
      </c>
      <c r="P18" s="6">
        <v>34.659999999999997</v>
      </c>
    </row>
    <row r="19" spans="1:16">
      <c r="A19" s="42">
        <v>461</v>
      </c>
      <c r="B19" s="63" t="s">
        <v>33</v>
      </c>
      <c r="C19" s="5">
        <v>115</v>
      </c>
      <c r="D19" s="61">
        <v>16</v>
      </c>
      <c r="E19" s="61">
        <v>15</v>
      </c>
      <c r="F19" s="61">
        <v>13</v>
      </c>
      <c r="G19" s="13">
        <f>(F19*4)+(E19*9)+(D19*4)</f>
        <v>251</v>
      </c>
      <c r="H19" s="6">
        <v>34.659999999999997</v>
      </c>
      <c r="I19" s="42"/>
      <c r="J19" s="63" t="s">
        <v>34</v>
      </c>
      <c r="K19" s="5"/>
      <c r="L19" s="61"/>
      <c r="M19" s="61"/>
      <c r="N19" s="61"/>
      <c r="O19" s="13"/>
      <c r="P19" s="6">
        <v>1.92</v>
      </c>
    </row>
    <row r="20" spans="1:16">
      <c r="A20" s="42"/>
      <c r="B20" s="63" t="s">
        <v>34</v>
      </c>
      <c r="C20" s="5"/>
      <c r="D20" s="61"/>
      <c r="E20" s="61"/>
      <c r="F20" s="61"/>
      <c r="G20" s="13"/>
      <c r="H20" s="6">
        <v>1.92</v>
      </c>
      <c r="I20" s="42">
        <v>512</v>
      </c>
      <c r="J20" s="27" t="s">
        <v>20</v>
      </c>
      <c r="K20" s="1">
        <v>150</v>
      </c>
      <c r="L20" s="17">
        <v>6</v>
      </c>
      <c r="M20" s="17">
        <v>6</v>
      </c>
      <c r="N20" s="17">
        <v>40</v>
      </c>
      <c r="O20" s="17">
        <f>(N20*4)+(M20*9)+(L20*4)</f>
        <v>238</v>
      </c>
      <c r="P20" s="3">
        <v>10.3</v>
      </c>
    </row>
    <row r="21" spans="1:16">
      <c r="A21" s="42">
        <v>512</v>
      </c>
      <c r="B21" s="27" t="s">
        <v>20</v>
      </c>
      <c r="C21" s="1">
        <v>150</v>
      </c>
      <c r="D21" s="13">
        <v>6</v>
      </c>
      <c r="E21" s="13">
        <v>6</v>
      </c>
      <c r="F21" s="13">
        <v>40</v>
      </c>
      <c r="G21" s="13">
        <f t="shared" si="2"/>
        <v>238</v>
      </c>
      <c r="H21" s="3">
        <v>10.3</v>
      </c>
      <c r="I21" s="42">
        <v>702</v>
      </c>
      <c r="J21" s="63" t="s">
        <v>27</v>
      </c>
      <c r="K21" s="1">
        <v>200</v>
      </c>
      <c r="L21" s="17">
        <v>0</v>
      </c>
      <c r="M21" s="17">
        <v>0.5</v>
      </c>
      <c r="N21" s="17">
        <v>24.5</v>
      </c>
      <c r="O21" s="17">
        <f>(N21*4)+(M21*9)+(L21*4)</f>
        <v>102.5</v>
      </c>
      <c r="P21" s="6">
        <v>6.05</v>
      </c>
    </row>
    <row r="22" spans="1:16">
      <c r="A22" s="42">
        <v>705</v>
      </c>
      <c r="B22" s="36" t="s">
        <v>35</v>
      </c>
      <c r="C22" s="1">
        <v>200</v>
      </c>
      <c r="D22" s="17">
        <v>0.5</v>
      </c>
      <c r="E22" s="17">
        <v>0.5</v>
      </c>
      <c r="F22" s="17">
        <v>20</v>
      </c>
      <c r="G22" s="17">
        <f>(F22*4)+(E22*9)+(D22*4)</f>
        <v>86.5</v>
      </c>
      <c r="H22" s="6">
        <v>11.28</v>
      </c>
      <c r="I22" s="41"/>
      <c r="J22" s="24" t="s">
        <v>7</v>
      </c>
      <c r="K22" s="1">
        <v>31</v>
      </c>
      <c r="L22" s="17">
        <v>2.2999999999999998</v>
      </c>
      <c r="M22" s="17">
        <v>0.2</v>
      </c>
      <c r="N22" s="17">
        <v>15</v>
      </c>
      <c r="O22" s="17">
        <f>(N22*4)+(M22*9)+(L22*4)</f>
        <v>71</v>
      </c>
      <c r="P22" s="3">
        <v>1.88</v>
      </c>
    </row>
    <row r="23" spans="1:16">
      <c r="A23" s="41"/>
      <c r="B23" s="24" t="s">
        <v>7</v>
      </c>
      <c r="C23" s="1">
        <v>62</v>
      </c>
      <c r="D23" s="17">
        <v>4</v>
      </c>
      <c r="E23" s="17">
        <v>0.2</v>
      </c>
      <c r="F23" s="17">
        <v>30</v>
      </c>
      <c r="G23" s="17">
        <f t="shared" si="2"/>
        <v>137.80000000000001</v>
      </c>
      <c r="H23" s="3">
        <v>3.76</v>
      </c>
      <c r="I23" s="41"/>
      <c r="J23" s="24"/>
      <c r="K23" s="1"/>
      <c r="L23" s="17"/>
      <c r="M23" s="17"/>
      <c r="N23" s="17"/>
      <c r="O23" s="17"/>
      <c r="P23" s="3"/>
    </row>
    <row r="24" spans="1:16">
      <c r="A24" s="41"/>
      <c r="B24" s="24" t="s">
        <v>8</v>
      </c>
      <c r="C24" s="1">
        <v>25</v>
      </c>
      <c r="D24" s="17">
        <v>1.6</v>
      </c>
      <c r="E24" s="17">
        <v>1</v>
      </c>
      <c r="F24" s="17">
        <v>9.6</v>
      </c>
      <c r="G24" s="17">
        <v>54</v>
      </c>
      <c r="H24" s="3">
        <v>1.6</v>
      </c>
      <c r="I24" s="41"/>
      <c r="J24" s="36"/>
      <c r="K24" s="2">
        <f t="shared" ref="K24:O24" si="3">SUM(K17:K23)</f>
        <v>556</v>
      </c>
      <c r="L24" s="20">
        <f t="shared" si="3"/>
        <v>26.3</v>
      </c>
      <c r="M24" s="20">
        <f t="shared" si="3"/>
        <v>24.9</v>
      </c>
      <c r="N24" s="20">
        <f t="shared" si="3"/>
        <v>100.9</v>
      </c>
      <c r="O24" s="20">
        <f t="shared" si="3"/>
        <v>732.9</v>
      </c>
      <c r="P24" s="4">
        <f>SUM(P17:P23)</f>
        <v>64.38</v>
      </c>
    </row>
    <row r="25" spans="1:16">
      <c r="A25" s="41"/>
      <c r="B25" s="36"/>
      <c r="C25" s="2">
        <f t="shared" ref="C25:H25" si="4">SUM(C17:C24)</f>
        <v>822</v>
      </c>
      <c r="D25" s="20">
        <f t="shared" si="4"/>
        <v>31.810000000000002</v>
      </c>
      <c r="E25" s="20">
        <f t="shared" si="4"/>
        <v>30.14</v>
      </c>
      <c r="F25" s="20">
        <f t="shared" si="4"/>
        <v>131.37</v>
      </c>
      <c r="G25" s="20">
        <f t="shared" si="4"/>
        <v>924.18000000000006</v>
      </c>
      <c r="H25" s="4">
        <f t="shared" si="4"/>
        <v>91.199999999999989</v>
      </c>
      <c r="I25" s="46"/>
      <c r="J25" s="24"/>
      <c r="K25" s="1"/>
      <c r="L25" s="13"/>
      <c r="M25" s="13"/>
      <c r="N25" s="13"/>
      <c r="O25" s="18"/>
      <c r="P25" s="14"/>
    </row>
    <row r="26" spans="1:16" ht="15.75" customHeight="1" thickBot="1">
      <c r="A26" s="43"/>
      <c r="B26" s="56"/>
      <c r="C26" s="57"/>
      <c r="D26" s="58"/>
      <c r="E26" s="58"/>
      <c r="F26" s="58"/>
      <c r="G26" s="59"/>
      <c r="H26" s="60"/>
      <c r="I26" s="47"/>
      <c r="J26" s="26"/>
      <c r="K26" s="26"/>
      <c r="L26" s="44"/>
      <c r="M26" s="44"/>
      <c r="N26" s="44"/>
      <c r="O26" s="19"/>
      <c r="P26" s="9"/>
    </row>
    <row r="27" spans="1:16">
      <c r="B27" s="81" t="s">
        <v>6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6">
      <c r="B28" s="82" t="s">
        <v>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</row>
  </sheetData>
  <mergeCells count="10">
    <mergeCell ref="K1:P1"/>
    <mergeCell ref="K2:P2"/>
    <mergeCell ref="C4:J4"/>
    <mergeCell ref="K3:P3"/>
    <mergeCell ref="B27:P27"/>
    <mergeCell ref="B28:P28"/>
    <mergeCell ref="A16:H16"/>
    <mergeCell ref="A6:H6"/>
    <mergeCell ref="I6:P6"/>
    <mergeCell ref="I16:P1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zoomScale="75" workbookViewId="0">
      <selection activeCell="K21" sqref="K21"/>
    </sheetView>
  </sheetViews>
  <sheetFormatPr defaultRowHeight="12.75"/>
  <cols>
    <col min="1" max="1" width="5.28515625" customWidth="1"/>
    <col min="2" max="2" width="33.85546875" bestFit="1" customWidth="1"/>
    <col min="3" max="3" width="8" bestFit="1" customWidth="1"/>
    <col min="4" max="4" width="3.140625" bestFit="1" customWidth="1"/>
    <col min="5" max="5" width="4.140625" bestFit="1" customWidth="1"/>
    <col min="6" max="6" width="5.140625" bestFit="1" customWidth="1"/>
    <col min="7" max="7" width="6.5703125" customWidth="1"/>
    <col min="8" max="8" width="8.7109375" bestFit="1" customWidth="1"/>
  </cols>
  <sheetData>
    <row r="1" spans="1:8">
      <c r="E1" s="97" t="s">
        <v>19</v>
      </c>
      <c r="F1" s="97"/>
      <c r="G1" s="97"/>
      <c r="H1" s="97"/>
    </row>
    <row r="2" spans="1:8">
      <c r="E2" s="97"/>
      <c r="F2" s="97"/>
      <c r="G2" s="97"/>
      <c r="H2" s="97"/>
    </row>
    <row r="3" spans="1:8" ht="15.75">
      <c r="E3" s="97" t="s">
        <v>13</v>
      </c>
      <c r="F3" s="97"/>
      <c r="G3" s="97"/>
      <c r="H3" s="97"/>
    </row>
    <row r="4" spans="1:8" ht="16.5" thickBot="1">
      <c r="A4" s="99" t="s">
        <v>31</v>
      </c>
      <c r="B4" s="99"/>
      <c r="C4" s="99"/>
      <c r="D4" s="99"/>
      <c r="E4" s="99"/>
      <c r="F4" s="99"/>
      <c r="G4" s="99"/>
      <c r="H4" s="99"/>
    </row>
    <row r="5" spans="1:8" ht="32.25" thickBot="1">
      <c r="A5" s="37" t="s">
        <v>18</v>
      </c>
      <c r="B5" s="30" t="s">
        <v>0</v>
      </c>
      <c r="C5" s="31" t="s">
        <v>10</v>
      </c>
      <c r="D5" s="32" t="s">
        <v>14</v>
      </c>
      <c r="E5" s="32" t="s">
        <v>15</v>
      </c>
      <c r="F5" s="32" t="s">
        <v>16</v>
      </c>
      <c r="G5" s="33" t="s">
        <v>1</v>
      </c>
      <c r="H5" s="34" t="s">
        <v>11</v>
      </c>
    </row>
    <row r="6" spans="1:8" ht="16.5" thickBot="1">
      <c r="A6" s="92" t="s">
        <v>28</v>
      </c>
      <c r="B6" s="93"/>
      <c r="C6" s="93"/>
      <c r="D6" s="93"/>
      <c r="E6" s="93"/>
      <c r="F6" s="93"/>
      <c r="G6" s="93"/>
      <c r="H6" s="94"/>
    </row>
    <row r="7" spans="1:8" ht="15.75">
      <c r="A7" s="62">
        <v>50</v>
      </c>
      <c r="B7" s="70" t="s">
        <v>32</v>
      </c>
      <c r="C7" s="53">
        <v>100</v>
      </c>
      <c r="D7" s="54">
        <v>2.8</v>
      </c>
      <c r="E7" s="54">
        <v>4.4800000000000004</v>
      </c>
      <c r="F7" s="54">
        <v>11.76</v>
      </c>
      <c r="G7" s="54">
        <f>(F7*4)+(E7*9)+(D7*4)</f>
        <v>98.560000000000016</v>
      </c>
      <c r="H7" s="55">
        <v>16</v>
      </c>
    </row>
    <row r="8" spans="1:8" ht="15.75">
      <c r="A8" s="42">
        <v>461</v>
      </c>
      <c r="B8" s="36" t="s">
        <v>33</v>
      </c>
      <c r="C8" s="5">
        <v>115</v>
      </c>
      <c r="D8" s="69">
        <v>16</v>
      </c>
      <c r="E8" s="69">
        <v>15</v>
      </c>
      <c r="F8" s="69">
        <v>13</v>
      </c>
      <c r="G8" s="17">
        <f>(F8*4)+(E8*9)+(D8*4)</f>
        <v>251</v>
      </c>
      <c r="H8" s="6">
        <v>34.659999999999997</v>
      </c>
    </row>
    <row r="9" spans="1:8" ht="15.75">
      <c r="A9" s="42"/>
      <c r="B9" s="36" t="s">
        <v>34</v>
      </c>
      <c r="C9" s="5"/>
      <c r="D9" s="69"/>
      <c r="E9" s="69"/>
      <c r="F9" s="69"/>
      <c r="G9" s="17"/>
      <c r="H9" s="71">
        <v>1.92</v>
      </c>
    </row>
    <row r="10" spans="1:8" ht="15.75">
      <c r="A10" s="42">
        <v>512</v>
      </c>
      <c r="B10" s="24" t="s">
        <v>20</v>
      </c>
      <c r="C10" s="1">
        <v>180</v>
      </c>
      <c r="D10" s="17">
        <v>6.5</v>
      </c>
      <c r="E10" s="17">
        <v>6.5</v>
      </c>
      <c r="F10" s="17">
        <v>45</v>
      </c>
      <c r="G10" s="17">
        <f>(F10*4)+(E10*9)+(D10*4)</f>
        <v>264.5</v>
      </c>
      <c r="H10" s="6">
        <v>12.36</v>
      </c>
    </row>
    <row r="11" spans="1:8" ht="15.75">
      <c r="A11" s="42">
        <v>629</v>
      </c>
      <c r="B11" s="24" t="s">
        <v>22</v>
      </c>
      <c r="C11" s="1">
        <v>200</v>
      </c>
      <c r="D11" s="17">
        <v>0.5</v>
      </c>
      <c r="E11" s="17">
        <v>0.1</v>
      </c>
      <c r="F11" s="17">
        <v>17</v>
      </c>
      <c r="G11" s="17">
        <f>(F11*4)+(E11*9)+(D11*4)</f>
        <v>70.900000000000006</v>
      </c>
      <c r="H11" s="3">
        <v>5.2</v>
      </c>
    </row>
    <row r="12" spans="1:8" ht="15.75">
      <c r="A12" s="42"/>
      <c r="B12" s="24" t="s">
        <v>7</v>
      </c>
      <c r="C12" s="1">
        <v>31</v>
      </c>
      <c r="D12" s="17">
        <v>2.2999999999999998</v>
      </c>
      <c r="E12" s="17">
        <v>0.2</v>
      </c>
      <c r="F12" s="17">
        <v>15</v>
      </c>
      <c r="G12" s="17">
        <f>(F12*4)+(E12*9)+(D12*4)</f>
        <v>71</v>
      </c>
      <c r="H12" s="6">
        <v>1.88</v>
      </c>
    </row>
    <row r="13" spans="1:8" ht="15.75">
      <c r="A13" s="72"/>
      <c r="B13" s="24" t="s">
        <v>8</v>
      </c>
      <c r="C13" s="1">
        <v>25</v>
      </c>
      <c r="D13" s="17">
        <v>1.6</v>
      </c>
      <c r="E13" s="17">
        <v>1</v>
      </c>
      <c r="F13" s="17">
        <v>9.6</v>
      </c>
      <c r="G13" s="17">
        <v>54</v>
      </c>
      <c r="H13" s="6">
        <v>1.6</v>
      </c>
    </row>
    <row r="14" spans="1:8" ht="15.75">
      <c r="A14" s="72"/>
      <c r="B14" s="24" t="s">
        <v>36</v>
      </c>
      <c r="C14" s="1">
        <v>200</v>
      </c>
      <c r="D14" s="17">
        <v>6</v>
      </c>
      <c r="E14" s="17">
        <v>3.2</v>
      </c>
      <c r="F14" s="17">
        <v>9.4</v>
      </c>
      <c r="G14" s="17">
        <f>(F14*4)+(E14*9)+(D14*4)</f>
        <v>90.4</v>
      </c>
      <c r="H14" s="6">
        <v>27.72</v>
      </c>
    </row>
    <row r="15" spans="1:8" ht="16.5" thickBot="1">
      <c r="A15" s="73"/>
      <c r="B15" s="74"/>
      <c r="C15" s="57">
        <f t="shared" ref="C15:H15" si="0">SUM(C7:C14)</f>
        <v>851</v>
      </c>
      <c r="D15" s="58">
        <f t="shared" si="0"/>
        <v>35.700000000000003</v>
      </c>
      <c r="E15" s="58">
        <f t="shared" si="0"/>
        <v>30.48</v>
      </c>
      <c r="F15" s="58">
        <f t="shared" si="0"/>
        <v>120.75999999999999</v>
      </c>
      <c r="G15" s="58">
        <f t="shared" si="0"/>
        <v>900.3599999999999</v>
      </c>
      <c r="H15" s="60">
        <f t="shared" si="0"/>
        <v>101.33999999999999</v>
      </c>
    </row>
    <row r="16" spans="1:8" ht="16.5" thickBot="1">
      <c r="A16" s="98" t="s">
        <v>29</v>
      </c>
      <c r="B16" s="99"/>
      <c r="C16" s="99"/>
      <c r="D16" s="99"/>
      <c r="E16" s="99"/>
      <c r="F16" s="99"/>
      <c r="G16" s="99"/>
      <c r="H16" s="100"/>
    </row>
    <row r="17" spans="1:8" ht="15.75">
      <c r="A17" s="62">
        <v>87</v>
      </c>
      <c r="B17" s="70" t="s">
        <v>37</v>
      </c>
      <c r="C17" s="53">
        <v>60</v>
      </c>
      <c r="D17" s="76">
        <v>8.1</v>
      </c>
      <c r="E17" s="76">
        <v>2.5499999999999998</v>
      </c>
      <c r="F17" s="76">
        <v>21</v>
      </c>
      <c r="G17" s="76">
        <v>178.95</v>
      </c>
      <c r="H17" s="55">
        <v>32.159999999999997</v>
      </c>
    </row>
    <row r="18" spans="1:8" ht="15.75">
      <c r="A18" s="42">
        <v>124</v>
      </c>
      <c r="B18" s="24" t="s">
        <v>21</v>
      </c>
      <c r="C18" s="1">
        <v>260</v>
      </c>
      <c r="D18" s="13">
        <v>2.16</v>
      </c>
      <c r="E18" s="13">
        <v>5.31</v>
      </c>
      <c r="F18" s="13">
        <v>13</v>
      </c>
      <c r="G18" s="13">
        <f>(F18*4)+(E18*9)+(D18*4)</f>
        <v>108.42999999999999</v>
      </c>
      <c r="H18" s="77">
        <v>21.65</v>
      </c>
    </row>
    <row r="19" spans="1:8" ht="15.75">
      <c r="A19" s="42">
        <v>411</v>
      </c>
      <c r="B19" s="24" t="s">
        <v>38</v>
      </c>
      <c r="C19" s="1">
        <v>25</v>
      </c>
      <c r="D19" s="13">
        <v>6.5</v>
      </c>
      <c r="E19" s="13">
        <v>4.2</v>
      </c>
      <c r="F19" s="13">
        <v>0.2</v>
      </c>
      <c r="G19" s="13">
        <f>(F19*4)+(E19*9)+(D19*4)</f>
        <v>64.599999999999994</v>
      </c>
      <c r="H19" s="77"/>
    </row>
    <row r="20" spans="1:8" ht="15.75">
      <c r="A20" s="42">
        <v>371</v>
      </c>
      <c r="B20" s="24" t="s">
        <v>23</v>
      </c>
      <c r="C20" s="1">
        <v>100</v>
      </c>
      <c r="D20" s="13">
        <v>22.1</v>
      </c>
      <c r="E20" s="13">
        <v>1.5</v>
      </c>
      <c r="F20" s="13">
        <v>0.7</v>
      </c>
      <c r="G20" s="13">
        <f>(F20*4)+(E20*9)+(D20*4)</f>
        <v>104.7</v>
      </c>
      <c r="H20" s="77">
        <v>53.09</v>
      </c>
    </row>
    <row r="21" spans="1:8" ht="15.75">
      <c r="A21" s="42">
        <v>224</v>
      </c>
      <c r="B21" s="36" t="s">
        <v>24</v>
      </c>
      <c r="C21" s="1">
        <v>180</v>
      </c>
      <c r="D21" s="13">
        <v>5.2</v>
      </c>
      <c r="E21" s="13">
        <v>10.5</v>
      </c>
      <c r="F21" s="13">
        <v>36</v>
      </c>
      <c r="G21" s="13">
        <v>259.3</v>
      </c>
      <c r="H21" s="77">
        <v>33.53</v>
      </c>
    </row>
    <row r="22" spans="1:8" ht="15.75">
      <c r="A22" s="42">
        <v>705</v>
      </c>
      <c r="B22" s="36" t="s">
        <v>35</v>
      </c>
      <c r="C22" s="1">
        <v>200</v>
      </c>
      <c r="D22" s="13">
        <v>0.5</v>
      </c>
      <c r="E22" s="13">
        <v>0.5</v>
      </c>
      <c r="F22" s="13">
        <v>20</v>
      </c>
      <c r="G22" s="13">
        <f>(F22*4)+(E22*9)+(D22*4)</f>
        <v>86.5</v>
      </c>
      <c r="H22" s="77">
        <v>11.28</v>
      </c>
    </row>
    <row r="23" spans="1:8" ht="15.75">
      <c r="A23" s="42"/>
      <c r="B23" s="24" t="s">
        <v>7</v>
      </c>
      <c r="C23" s="1">
        <v>31</v>
      </c>
      <c r="D23" s="13">
        <v>2.2999999999999998</v>
      </c>
      <c r="E23" s="13">
        <v>0.2</v>
      </c>
      <c r="F23" s="13">
        <v>15</v>
      </c>
      <c r="G23" s="13">
        <f>(F23*4)+(E23*9)+(D23*4)</f>
        <v>71</v>
      </c>
      <c r="H23" s="6">
        <v>1.88</v>
      </c>
    </row>
    <row r="24" spans="1:8" ht="15.75">
      <c r="A24" s="72"/>
      <c r="B24" s="24" t="s">
        <v>8</v>
      </c>
      <c r="C24" s="1">
        <v>25</v>
      </c>
      <c r="D24" s="13">
        <v>1.6</v>
      </c>
      <c r="E24" s="13">
        <v>1</v>
      </c>
      <c r="F24" s="13">
        <v>9.6</v>
      </c>
      <c r="G24" s="13">
        <v>54</v>
      </c>
      <c r="H24" s="6">
        <v>1.6</v>
      </c>
    </row>
    <row r="25" spans="1:8" ht="15.75">
      <c r="A25" s="72"/>
      <c r="B25" s="36"/>
      <c r="C25" s="2">
        <f>SUM(C16:C24)</f>
        <v>881</v>
      </c>
      <c r="D25" s="75">
        <f>SUM(D16:D24)</f>
        <v>48.46</v>
      </c>
      <c r="E25" s="75">
        <f>SUM(E16:E24)</f>
        <v>25.759999999999998</v>
      </c>
      <c r="F25" s="75">
        <f>SUM(F16:F24)</f>
        <v>115.5</v>
      </c>
      <c r="G25" s="75">
        <f>SUM(G16:G24)</f>
        <v>927.48</v>
      </c>
      <c r="H25" s="4">
        <f>SUM(H17:H24)</f>
        <v>155.19</v>
      </c>
    </row>
    <row r="26" spans="1:8" ht="15.75">
      <c r="A26" s="78"/>
      <c r="B26" s="79"/>
      <c r="C26" s="11"/>
      <c r="D26" s="80"/>
      <c r="E26" s="80"/>
      <c r="F26" s="80"/>
      <c r="G26" s="80"/>
      <c r="H26" s="21"/>
    </row>
    <row r="27" spans="1:8" ht="16.5" thickBot="1">
      <c r="A27" s="29"/>
      <c r="B27" s="28"/>
      <c r="C27" s="10"/>
      <c r="D27" s="38"/>
      <c r="E27" s="38"/>
      <c r="F27" s="38"/>
      <c r="G27" s="39" t="s">
        <v>9</v>
      </c>
      <c r="H27" s="9">
        <f>H15+H25</f>
        <v>256.52999999999997</v>
      </c>
    </row>
    <row r="28" spans="1:8" ht="15.75">
      <c r="A28" s="90" t="s">
        <v>17</v>
      </c>
      <c r="B28" s="90"/>
      <c r="C28" s="90"/>
      <c r="D28" s="90"/>
      <c r="E28" s="90"/>
      <c r="F28" s="90"/>
      <c r="G28" s="90"/>
      <c r="H28" s="90"/>
    </row>
    <row r="29" spans="1:8" ht="15.75">
      <c r="A29" s="82" t="s">
        <v>30</v>
      </c>
      <c r="B29" s="82"/>
      <c r="C29" s="82"/>
      <c r="D29" s="82"/>
      <c r="E29" s="82"/>
      <c r="F29" s="82"/>
      <c r="G29" s="82"/>
      <c r="H29" s="82"/>
    </row>
  </sheetData>
  <mergeCells count="7">
    <mergeCell ref="A29:H29"/>
    <mergeCell ref="A28:H28"/>
    <mergeCell ref="E1:H2"/>
    <mergeCell ref="E3:H3"/>
    <mergeCell ref="A16:H16"/>
    <mergeCell ref="A6:H6"/>
    <mergeCell ref="A4:H4"/>
  </mergeCells>
  <phoneticPr fontId="1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2021-01-20T00:50:45Z</cp:lastPrinted>
  <dcterms:created xsi:type="dcterms:W3CDTF">1996-10-08T23:32:33Z</dcterms:created>
  <dcterms:modified xsi:type="dcterms:W3CDTF">2022-04-02T09:19:35Z</dcterms:modified>
</cp:coreProperties>
</file>