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15" sheetId="8" r:id="rId1"/>
    <sheet name="15 овз" sheetId="9" r:id="rId2"/>
  </sheets>
  <calcPr calcId="125725" refMode="R1C1"/>
</workbook>
</file>

<file path=xl/calcChain.xml><?xml version="1.0" encoding="utf-8"?>
<calcChain xmlns="http://schemas.openxmlformats.org/spreadsheetml/2006/main">
  <c r="O19" i="8"/>
  <c r="G20"/>
  <c r="H23"/>
  <c r="F23"/>
  <c r="E23"/>
  <c r="D23"/>
  <c r="C23"/>
  <c r="P22"/>
  <c r="O16"/>
  <c r="O17"/>
  <c r="O22"/>
  <c r="N22"/>
  <c r="M22"/>
  <c r="L22"/>
  <c r="K22"/>
  <c r="O10"/>
  <c r="C14" i="9"/>
  <c r="D14"/>
  <c r="E14"/>
  <c r="F14"/>
  <c r="G8"/>
  <c r="G14" s="1"/>
  <c r="G10"/>
  <c r="G11"/>
  <c r="H14"/>
  <c r="P13" i="8"/>
  <c r="O7"/>
  <c r="O13" s="1"/>
  <c r="N13"/>
  <c r="M13"/>
  <c r="L13"/>
  <c r="K13"/>
  <c r="H24" i="9"/>
  <c r="H26" s="1"/>
  <c r="G16" i="8"/>
  <c r="G23" s="1"/>
  <c r="G7"/>
  <c r="E24" i="9"/>
  <c r="F24"/>
  <c r="G17"/>
  <c r="G24" s="1"/>
  <c r="G18"/>
  <c r="G20"/>
  <c r="G21"/>
  <c r="G22"/>
  <c r="D24"/>
  <c r="C24"/>
  <c r="C13" i="8"/>
  <c r="D13"/>
  <c r="E13"/>
  <c r="F13"/>
  <c r="G13"/>
  <c r="H13"/>
</calcChain>
</file>

<file path=xl/sharedStrings.xml><?xml version="1.0" encoding="utf-8"?>
<sst xmlns="http://schemas.openxmlformats.org/spreadsheetml/2006/main" count="80" uniqueCount="39">
  <si>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</si>
  <si>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</si>
  <si>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</si>
  <si>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</si>
  <si>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</si>
  <si>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</si>
  <si>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</si>
  <si>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</si>
  <si>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</si>
  <si>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</si>
  <si>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</si>
  <si>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</si>
  <si>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</si>
  <si>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</si>
  <si>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</si>
  <si>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</si>
  <si>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Картофельное пюре</t>
  </si>
  <si>
    <t>Батон  с сыром</t>
  </si>
  <si>
    <t>Каша молочная рисовая сл/м</t>
  </si>
  <si>
    <t>Какао с молоком</t>
  </si>
  <si>
    <t>Салат из капусты</t>
  </si>
  <si>
    <t xml:space="preserve">Борщ со сметаной </t>
  </si>
  <si>
    <t>Компот с/ф</t>
  </si>
  <si>
    <t>___________________________________________________</t>
  </si>
  <si>
    <t>№ р-ры</t>
  </si>
  <si>
    <t>04/246</t>
  </si>
  <si>
    <t>Школа №_______</t>
  </si>
  <si>
    <t>Завтрак (12 лет и старше) родительская плата</t>
  </si>
  <si>
    <t>Завтрак (12 лет и старше) бесплатное питание</t>
  </si>
  <si>
    <t>Завтрак (ОВЗ)</t>
  </si>
  <si>
    <t>Обед (ОВЗ)</t>
  </si>
  <si>
    <t>Помидор свежий</t>
  </si>
  <si>
    <t>Гуляш</t>
  </si>
  <si>
    <t xml:space="preserve">ттк </t>
  </si>
  <si>
    <t>Компот из вишни</t>
  </si>
  <si>
    <t>Творожок</t>
  </si>
  <si>
    <t>Меню на 15 марта 2022г.</t>
  </si>
  <si>
    <t>Завтрак (7-11 лет) для учащихся первой смены</t>
  </si>
  <si>
    <t>Обед (7-11 лет) для учащихся второй смены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</si>
</sst>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4" xfId="0" applyNumberFormat="1" applyFont="1" applyBorder="1"/>
    <xf numFmtId="1" fontId="4" fillId="0" borderId="4" xfId="0" applyNumberFormat="1" applyFont="1" applyBorder="1"/>
    <xf numFmtId="1" fontId="3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/>
    </xf>
    <xf numFmtId="0" fontId="1" fillId="2" borderId="17" xfId="0" applyFont="1" applyFill="1" applyBorder="1"/>
    <xf numFmtId="0" fontId="1" fillId="2" borderId="18" xfId="0" applyFont="1" applyFill="1" applyBorder="1" applyAlignment="1">
      <alignment horizontal="left"/>
    </xf>
    <xf numFmtId="0" fontId="1" fillId="0" borderId="19" xfId="0" applyFont="1" applyBorder="1"/>
    <xf numFmtId="0" fontId="7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left"/>
    </xf>
    <xf numFmtId="2" fontId="1" fillId="2" borderId="22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23" xfId="0" applyBorder="1"/>
    <xf numFmtId="0" fontId="0" fillId="0" borderId="12" xfId="0" applyBorder="1"/>
    <xf numFmtId="0" fontId="7" fillId="0" borderId="11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1" fontId="1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5" fillId="2" borderId="27" xfId="0" applyFont="1" applyFill="1" applyBorder="1" applyAlignment="1">
      <alignment horizontal="center"/>
    </xf>
    <xf numFmtId="1" fontId="3" fillId="2" borderId="25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0" borderId="27" xfId="0" applyFont="1" applyBorder="1" applyAlignment="1">
      <alignment horizontal="center"/>
    </xf>
    <xf numFmtId="0" fontId="1" fillId="2" borderId="28" xfId="0" applyFont="1" applyFill="1" applyBorder="1" applyAlignment="1">
      <alignment horizontal="left"/>
    </xf>
    <xf numFmtId="2" fontId="1" fillId="2" borderId="26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6" fillId="2" borderId="29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5" workbookViewId="0">
      <selection activeCell="I21" sqref="I21"/>
    </sheetView>
  </sheetViews>
  <sheetFormatPr defaultRowHeight="15.75"/>
  <cols>
    <col min="1" max="1" width="6.140625" style="35" customWidth="1"/>
    <col min="2" max="2" width="28.42578125" style="6" customWidth="1"/>
    <col min="3" max="3" width="10.28515625" style="6" customWidth="1"/>
    <col min="4" max="5" width="4.140625" style="11" bestFit="1" customWidth="1"/>
    <col min="6" max="6" width="4.85546875" style="11" bestFit="1" customWidth="1"/>
    <col min="7" max="7" width="5.85546875" style="11" bestFit="1" customWidth="1"/>
    <col min="8" max="8" width="9.85546875" style="9" customWidth="1"/>
    <col min="9" max="9" width="6.28515625" style="34" customWidth="1"/>
    <col min="10" max="10" width="28.140625" style="6" customWidth="1"/>
    <col min="11" max="11" width="9.7109375" style="6" customWidth="1"/>
    <col min="12" max="14" width="4.140625" style="12" bestFit="1" customWidth="1"/>
    <col min="15" max="15" width="6.5703125" style="12" customWidth="1"/>
    <col min="16" max="16" width="9.85546875" style="9" bestFit="1" customWidth="1"/>
  </cols>
  <sheetData>
    <row r="1" spans="1:16">
      <c r="B1" s="5"/>
      <c r="K1" s="79"/>
      <c r="L1" s="79"/>
      <c r="M1" s="79"/>
      <c r="N1" s="79"/>
      <c r="O1" s="79"/>
      <c r="P1" s="79"/>
    </row>
    <row r="2" spans="1:16">
      <c r="K2" s="79" t="s">
        <v>10</v>
      </c>
      <c r="L2" s="79"/>
      <c r="M2" s="79"/>
      <c r="N2" s="79"/>
      <c r="O2" s="79"/>
      <c r="P2" s="79"/>
    </row>
    <row r="3" spans="1:16">
      <c r="K3" s="81" t="s">
        <v>2</v>
      </c>
      <c r="L3" s="81"/>
      <c r="M3" s="81"/>
      <c r="N3" s="81"/>
      <c r="O3" s="81"/>
      <c r="P3" s="81"/>
    </row>
    <row r="4" spans="1:16" ht="16.5" thickBot="1">
      <c r="C4" s="80" t="s">
        <v>36</v>
      </c>
      <c r="D4" s="80"/>
      <c r="E4" s="80"/>
      <c r="F4" s="80"/>
      <c r="G4" s="80"/>
      <c r="H4" s="80"/>
      <c r="I4" s="80"/>
      <c r="J4" s="80"/>
    </row>
    <row r="5" spans="1:16" s="22" customFormat="1" ht="32.25" customHeight="1" thickBot="1">
      <c r="A5" s="41" t="s">
        <v>24</v>
      </c>
      <c r="B5" s="28" t="s">
        <v>0</v>
      </c>
      <c r="C5" s="28" t="s">
        <v>8</v>
      </c>
      <c r="D5" s="29" t="s">
        <v>12</v>
      </c>
      <c r="E5" s="29" t="s">
        <v>13</v>
      </c>
      <c r="F5" s="29" t="s">
        <v>14</v>
      </c>
      <c r="G5" s="30" t="s">
        <v>1</v>
      </c>
      <c r="H5" s="31" t="s">
        <v>9</v>
      </c>
      <c r="I5" s="41" t="s">
        <v>24</v>
      </c>
      <c r="J5" s="28" t="s">
        <v>0</v>
      </c>
      <c r="K5" s="28" t="s">
        <v>8</v>
      </c>
      <c r="L5" s="29" t="s">
        <v>12</v>
      </c>
      <c r="M5" s="29" t="s">
        <v>13</v>
      </c>
      <c r="N5" s="29" t="s">
        <v>14</v>
      </c>
      <c r="O5" s="30" t="s">
        <v>1</v>
      </c>
      <c r="P5" s="31" t="s">
        <v>9</v>
      </c>
    </row>
    <row r="6" spans="1:16" ht="16.5" thickBot="1">
      <c r="A6" s="84" t="s">
        <v>37</v>
      </c>
      <c r="B6" s="85"/>
      <c r="C6" s="85"/>
      <c r="D6" s="85"/>
      <c r="E6" s="85"/>
      <c r="F6" s="85"/>
      <c r="G6" s="85"/>
      <c r="H6" s="86"/>
      <c r="I6" s="87" t="s">
        <v>27</v>
      </c>
      <c r="J6" s="88"/>
      <c r="K6" s="88"/>
      <c r="L6" s="88"/>
      <c r="M6" s="88"/>
      <c r="N6" s="88"/>
      <c r="O6" s="88"/>
      <c r="P6" s="89"/>
    </row>
    <row r="7" spans="1:16">
      <c r="A7" s="69"/>
      <c r="B7" s="62" t="s">
        <v>31</v>
      </c>
      <c r="C7" s="63">
        <v>60</v>
      </c>
      <c r="D7" s="70">
        <v>0.4</v>
      </c>
      <c r="E7" s="70">
        <v>0</v>
      </c>
      <c r="F7" s="70">
        <v>2.2999999999999998</v>
      </c>
      <c r="G7" s="70">
        <f>(F7*4)+(E7*9)+(D7*4)</f>
        <v>10.799999999999999</v>
      </c>
      <c r="H7" s="64">
        <v>24.5</v>
      </c>
      <c r="I7" s="69">
        <v>42</v>
      </c>
      <c r="J7" s="62" t="s">
        <v>20</v>
      </c>
      <c r="K7" s="63">
        <v>60</v>
      </c>
      <c r="L7" s="70">
        <v>0.94</v>
      </c>
      <c r="M7" s="70">
        <v>3.06</v>
      </c>
      <c r="N7" s="70">
        <v>5.99</v>
      </c>
      <c r="O7" s="70">
        <f>(N7*4)+(M7*9)+(L7*4)</f>
        <v>55.26</v>
      </c>
      <c r="P7" s="64">
        <v>8.26</v>
      </c>
    </row>
    <row r="8" spans="1:16">
      <c r="A8" s="60">
        <v>437</v>
      </c>
      <c r="B8" s="33" t="s">
        <v>32</v>
      </c>
      <c r="C8" s="76">
        <v>100</v>
      </c>
      <c r="D8" s="13">
        <v>18</v>
      </c>
      <c r="E8" s="13">
        <v>16.5</v>
      </c>
      <c r="F8" s="13">
        <v>7</v>
      </c>
      <c r="G8" s="13">
        <v>248.5</v>
      </c>
      <c r="H8" s="4">
        <v>52.67</v>
      </c>
      <c r="I8" s="60">
        <v>437</v>
      </c>
      <c r="J8" s="33" t="s">
        <v>32</v>
      </c>
      <c r="K8" s="76">
        <v>100</v>
      </c>
      <c r="L8" s="13">
        <v>18</v>
      </c>
      <c r="M8" s="13">
        <v>16.5</v>
      </c>
      <c r="N8" s="13">
        <v>7</v>
      </c>
      <c r="O8" s="13">
        <v>248.5</v>
      </c>
      <c r="P8" s="4">
        <v>52.67</v>
      </c>
    </row>
    <row r="9" spans="1:16">
      <c r="A9" s="37">
        <v>520</v>
      </c>
      <c r="B9" s="33" t="s">
        <v>16</v>
      </c>
      <c r="C9" s="1">
        <v>150</v>
      </c>
      <c r="D9" s="46">
        <v>2.97</v>
      </c>
      <c r="E9" s="46">
        <v>5.3</v>
      </c>
      <c r="F9" s="46">
        <v>26.1</v>
      </c>
      <c r="G9" s="46">
        <v>164</v>
      </c>
      <c r="H9" s="47">
        <v>24.91</v>
      </c>
      <c r="I9" s="37">
        <v>520</v>
      </c>
      <c r="J9" s="33" t="s">
        <v>16</v>
      </c>
      <c r="K9" s="1">
        <v>150</v>
      </c>
      <c r="L9" s="46">
        <v>2.97</v>
      </c>
      <c r="M9" s="46">
        <v>5.3</v>
      </c>
      <c r="N9" s="46">
        <v>26.1</v>
      </c>
      <c r="O9" s="46">
        <v>164</v>
      </c>
      <c r="P9" s="47">
        <v>24.91</v>
      </c>
    </row>
    <row r="10" spans="1:16">
      <c r="A10" s="60" t="s">
        <v>33</v>
      </c>
      <c r="B10" s="33" t="s">
        <v>34</v>
      </c>
      <c r="C10" s="1">
        <v>200</v>
      </c>
      <c r="D10" s="16">
        <v>0.24</v>
      </c>
      <c r="E10" s="16">
        <v>0.06</v>
      </c>
      <c r="F10" s="16">
        <v>27.1</v>
      </c>
      <c r="G10" s="16">
        <v>107</v>
      </c>
      <c r="H10" s="4">
        <v>13.57</v>
      </c>
      <c r="I10" s="37">
        <v>639</v>
      </c>
      <c r="J10" s="49" t="s">
        <v>22</v>
      </c>
      <c r="K10" s="1">
        <v>200</v>
      </c>
      <c r="L10" s="13">
        <v>1</v>
      </c>
      <c r="M10" s="13">
        <v>1</v>
      </c>
      <c r="N10" s="13">
        <v>31.4</v>
      </c>
      <c r="O10" s="13">
        <f>(N10*4)+(M10*9)+(L10*4)</f>
        <v>138.6</v>
      </c>
      <c r="P10" s="2">
        <v>6.77</v>
      </c>
    </row>
    <row r="11" spans="1:16">
      <c r="A11" s="36"/>
      <c r="B11" s="33" t="s">
        <v>5</v>
      </c>
      <c r="C11" s="1">
        <v>31</v>
      </c>
      <c r="D11" s="13">
        <v>2.2999999999999998</v>
      </c>
      <c r="E11" s="13">
        <v>0.2</v>
      </c>
      <c r="F11" s="13">
        <v>15</v>
      </c>
      <c r="G11" s="13">
        <v>71</v>
      </c>
      <c r="H11" s="4">
        <v>1.88</v>
      </c>
      <c r="I11" s="36"/>
      <c r="J11" s="33" t="s">
        <v>5</v>
      </c>
      <c r="K11" s="1">
        <v>31</v>
      </c>
      <c r="L11" s="13">
        <v>2.2999999999999998</v>
      </c>
      <c r="M11" s="13">
        <v>0.2</v>
      </c>
      <c r="N11" s="13">
        <v>15</v>
      </c>
      <c r="O11" s="13">
        <v>71</v>
      </c>
      <c r="P11" s="4">
        <v>1.88</v>
      </c>
    </row>
    <row r="12" spans="1:16">
      <c r="A12" s="36"/>
      <c r="B12" s="33" t="s">
        <v>6</v>
      </c>
      <c r="C12" s="1">
        <v>25</v>
      </c>
      <c r="D12" s="13">
        <v>1.6</v>
      </c>
      <c r="E12" s="13">
        <v>1</v>
      </c>
      <c r="F12" s="13">
        <v>9.6</v>
      </c>
      <c r="G12" s="13">
        <v>54</v>
      </c>
      <c r="H12" s="4">
        <v>1.6</v>
      </c>
      <c r="I12" s="36"/>
      <c r="J12" s="33" t="s">
        <v>6</v>
      </c>
      <c r="K12" s="1">
        <v>25</v>
      </c>
      <c r="L12" s="13">
        <v>1.6</v>
      </c>
      <c r="M12" s="13">
        <v>1</v>
      </c>
      <c r="N12" s="13">
        <v>9.6</v>
      </c>
      <c r="O12" s="13">
        <v>54</v>
      </c>
      <c r="P12" s="4">
        <v>1.6</v>
      </c>
    </row>
    <row r="13" spans="1:16">
      <c r="A13" s="37"/>
      <c r="B13" s="33"/>
      <c r="C13" s="24">
        <f t="shared" ref="C13:H13" si="0">SUM(C6:C12)</f>
        <v>566</v>
      </c>
      <c r="D13" s="10">
        <f t="shared" si="0"/>
        <v>25.509999999999998</v>
      </c>
      <c r="E13" s="10">
        <f t="shared" si="0"/>
        <v>23.06</v>
      </c>
      <c r="F13" s="10">
        <f t="shared" si="0"/>
        <v>87.1</v>
      </c>
      <c r="G13" s="10">
        <f t="shared" si="0"/>
        <v>655.29999999999995</v>
      </c>
      <c r="H13" s="3">
        <f t="shared" si="0"/>
        <v>119.13</v>
      </c>
      <c r="I13" s="37"/>
      <c r="J13" s="33"/>
      <c r="K13" s="24">
        <f t="shared" ref="K13:P13" si="1">SUM(K6:K12)</f>
        <v>566</v>
      </c>
      <c r="L13" s="10">
        <f t="shared" si="1"/>
        <v>26.810000000000002</v>
      </c>
      <c r="M13" s="10">
        <f t="shared" si="1"/>
        <v>27.06</v>
      </c>
      <c r="N13" s="10">
        <f t="shared" si="1"/>
        <v>95.09</v>
      </c>
      <c r="O13" s="10">
        <f t="shared" si="1"/>
        <v>731.36</v>
      </c>
      <c r="P13" s="3">
        <f t="shared" si="1"/>
        <v>96.089999999999989</v>
      </c>
    </row>
    <row r="14" spans="1:16" ht="16.5" thickBot="1">
      <c r="A14" s="38"/>
      <c r="B14" s="61"/>
      <c r="C14" s="65"/>
      <c r="D14" s="66"/>
      <c r="E14" s="66"/>
      <c r="F14" s="66"/>
      <c r="G14" s="40"/>
      <c r="H14" s="67"/>
      <c r="I14" s="77"/>
      <c r="J14" s="61"/>
      <c r="K14" s="39"/>
      <c r="L14" s="78"/>
      <c r="M14" s="78"/>
      <c r="N14" s="78"/>
      <c r="O14" s="78"/>
      <c r="P14" s="67"/>
    </row>
    <row r="15" spans="1:16" ht="16.5" thickBot="1">
      <c r="A15" s="84" t="s">
        <v>38</v>
      </c>
      <c r="B15" s="85"/>
      <c r="C15" s="85"/>
      <c r="D15" s="85"/>
      <c r="E15" s="85"/>
      <c r="F15" s="85"/>
      <c r="G15" s="85"/>
      <c r="H15" s="86"/>
      <c r="I15" s="84" t="s">
        <v>28</v>
      </c>
      <c r="J15" s="85"/>
      <c r="K15" s="85"/>
      <c r="L15" s="85"/>
      <c r="M15" s="85"/>
      <c r="N15" s="85"/>
      <c r="O15" s="85"/>
      <c r="P15" s="86"/>
    </row>
    <row r="16" spans="1:16">
      <c r="A16" s="69">
        <v>42</v>
      </c>
      <c r="B16" s="62" t="s">
        <v>20</v>
      </c>
      <c r="C16" s="63">
        <v>60</v>
      </c>
      <c r="D16" s="70">
        <v>0.94</v>
      </c>
      <c r="E16" s="70">
        <v>3.06</v>
      </c>
      <c r="F16" s="70">
        <v>5.99</v>
      </c>
      <c r="G16" s="70">
        <f>(F16*4)+(E16*9)+(D16*4)</f>
        <v>55.26</v>
      </c>
      <c r="H16" s="64">
        <v>8.26</v>
      </c>
      <c r="I16" s="69">
        <v>42</v>
      </c>
      <c r="J16" s="62" t="s">
        <v>20</v>
      </c>
      <c r="K16" s="63">
        <v>60</v>
      </c>
      <c r="L16" s="70">
        <v>0.94</v>
      </c>
      <c r="M16" s="70">
        <v>3.06</v>
      </c>
      <c r="N16" s="70">
        <v>5.99</v>
      </c>
      <c r="O16" s="70">
        <f>(N16*4)+(M16*9)+(L16*4)</f>
        <v>55.26</v>
      </c>
      <c r="P16" s="64">
        <v>8.26</v>
      </c>
    </row>
    <row r="17" spans="1:16">
      <c r="A17" s="37">
        <v>110</v>
      </c>
      <c r="B17" s="33" t="s">
        <v>21</v>
      </c>
      <c r="C17" s="1">
        <v>210</v>
      </c>
      <c r="D17" s="13">
        <v>1.7</v>
      </c>
      <c r="E17" s="13">
        <v>4.16</v>
      </c>
      <c r="F17" s="13">
        <v>8</v>
      </c>
      <c r="G17" s="13">
        <v>76.239999999999995</v>
      </c>
      <c r="H17" s="4">
        <v>19.47</v>
      </c>
      <c r="I17" s="60">
        <v>437</v>
      </c>
      <c r="J17" s="33" t="s">
        <v>32</v>
      </c>
      <c r="K17" s="76">
        <v>80</v>
      </c>
      <c r="L17" s="13">
        <v>14.4</v>
      </c>
      <c r="M17" s="13">
        <v>13.6</v>
      </c>
      <c r="N17" s="13">
        <v>5.6</v>
      </c>
      <c r="O17" s="13">
        <f>(N17*4)+(M17*9)+(L17*4)</f>
        <v>202.39999999999998</v>
      </c>
      <c r="P17" s="4">
        <v>42.17</v>
      </c>
    </row>
    <row r="18" spans="1:16">
      <c r="A18" s="60">
        <v>437</v>
      </c>
      <c r="B18" s="33" t="s">
        <v>32</v>
      </c>
      <c r="C18" s="76">
        <v>100</v>
      </c>
      <c r="D18" s="13">
        <v>18</v>
      </c>
      <c r="E18" s="13">
        <v>16.5</v>
      </c>
      <c r="F18" s="13">
        <v>7</v>
      </c>
      <c r="G18" s="13">
        <v>248.5</v>
      </c>
      <c r="H18" s="4">
        <v>52.67</v>
      </c>
      <c r="I18" s="37">
        <v>520</v>
      </c>
      <c r="J18" s="33" t="s">
        <v>16</v>
      </c>
      <c r="K18" s="1">
        <v>150</v>
      </c>
      <c r="L18" s="46">
        <v>2.97</v>
      </c>
      <c r="M18" s="46">
        <v>5.3</v>
      </c>
      <c r="N18" s="46">
        <v>26.1</v>
      </c>
      <c r="O18" s="46">
        <v>164</v>
      </c>
      <c r="P18" s="47">
        <v>24.91</v>
      </c>
    </row>
    <row r="19" spans="1:16">
      <c r="A19" s="37">
        <v>520</v>
      </c>
      <c r="B19" s="33" t="s">
        <v>16</v>
      </c>
      <c r="C19" s="1">
        <v>150</v>
      </c>
      <c r="D19" s="46">
        <v>2.97</v>
      </c>
      <c r="E19" s="46">
        <v>5.3</v>
      </c>
      <c r="F19" s="46">
        <v>26.1</v>
      </c>
      <c r="G19" s="46">
        <v>164</v>
      </c>
      <c r="H19" s="47">
        <v>24.91</v>
      </c>
      <c r="I19" s="37">
        <v>639</v>
      </c>
      <c r="J19" s="49" t="s">
        <v>22</v>
      </c>
      <c r="K19" s="1">
        <v>200</v>
      </c>
      <c r="L19" s="13">
        <v>1</v>
      </c>
      <c r="M19" s="13">
        <v>1</v>
      </c>
      <c r="N19" s="13">
        <v>31.4</v>
      </c>
      <c r="O19" s="13">
        <f>(N19*4)+(M19*9)+(L19*4)</f>
        <v>138.6</v>
      </c>
      <c r="P19" s="2">
        <v>6.77</v>
      </c>
    </row>
    <row r="20" spans="1:16">
      <c r="A20" s="37">
        <v>639</v>
      </c>
      <c r="B20" s="49" t="s">
        <v>22</v>
      </c>
      <c r="C20" s="1">
        <v>200</v>
      </c>
      <c r="D20" s="13">
        <v>1</v>
      </c>
      <c r="E20" s="13">
        <v>1</v>
      </c>
      <c r="F20" s="13">
        <v>31.4</v>
      </c>
      <c r="G20" s="13">
        <f>(F20*4)+(E20*9)+(D20*4)</f>
        <v>138.6</v>
      </c>
      <c r="H20" s="2">
        <v>6.77</v>
      </c>
      <c r="I20" s="36"/>
      <c r="J20" s="33" t="s">
        <v>5</v>
      </c>
      <c r="K20" s="1">
        <v>31</v>
      </c>
      <c r="L20" s="13">
        <v>2.2999999999999998</v>
      </c>
      <c r="M20" s="13">
        <v>0.2</v>
      </c>
      <c r="N20" s="13">
        <v>15</v>
      </c>
      <c r="O20" s="13">
        <v>71</v>
      </c>
      <c r="P20" s="4">
        <v>1.88</v>
      </c>
    </row>
    <row r="21" spans="1:16">
      <c r="A21" s="36"/>
      <c r="B21" s="33" t="s">
        <v>5</v>
      </c>
      <c r="C21" s="1">
        <v>31</v>
      </c>
      <c r="D21" s="13">
        <v>2.2999999999999998</v>
      </c>
      <c r="E21" s="13">
        <v>0.2</v>
      </c>
      <c r="F21" s="13">
        <v>15</v>
      </c>
      <c r="G21" s="13">
        <v>71</v>
      </c>
      <c r="H21" s="4">
        <v>1.88</v>
      </c>
      <c r="I21" s="36"/>
      <c r="J21" s="33"/>
      <c r="K21" s="1"/>
      <c r="L21" s="13"/>
      <c r="M21" s="13"/>
      <c r="N21" s="13"/>
      <c r="O21" s="13"/>
      <c r="P21" s="4"/>
    </row>
    <row r="22" spans="1:16">
      <c r="A22" s="36"/>
      <c r="B22" s="33" t="s">
        <v>6</v>
      </c>
      <c r="C22" s="1">
        <v>25</v>
      </c>
      <c r="D22" s="13">
        <v>1.6</v>
      </c>
      <c r="E22" s="13">
        <v>1</v>
      </c>
      <c r="F22" s="13">
        <v>9.6</v>
      </c>
      <c r="G22" s="13">
        <v>54</v>
      </c>
      <c r="H22" s="4">
        <v>1.6</v>
      </c>
      <c r="I22" s="37"/>
      <c r="J22" s="33"/>
      <c r="K22" s="24">
        <f t="shared" ref="K22:P22" si="2">SUM(K14:K21)</f>
        <v>521</v>
      </c>
      <c r="L22" s="10">
        <f t="shared" si="2"/>
        <v>21.61</v>
      </c>
      <c r="M22" s="10">
        <f t="shared" si="2"/>
        <v>23.16</v>
      </c>
      <c r="N22" s="10">
        <f t="shared" si="2"/>
        <v>84.09</v>
      </c>
      <c r="O22" s="10">
        <f t="shared" si="2"/>
        <v>631.26</v>
      </c>
      <c r="P22" s="3">
        <f t="shared" si="2"/>
        <v>83.99</v>
      </c>
    </row>
    <row r="23" spans="1:16">
      <c r="A23" s="36"/>
      <c r="B23" s="32"/>
      <c r="C23" s="24">
        <f t="shared" ref="C23:H23" si="3">SUM(C14:C22)</f>
        <v>776</v>
      </c>
      <c r="D23" s="13">
        <f t="shared" si="3"/>
        <v>28.51</v>
      </c>
      <c r="E23" s="13">
        <f t="shared" si="3"/>
        <v>31.22</v>
      </c>
      <c r="F23" s="13">
        <f t="shared" si="3"/>
        <v>103.09</v>
      </c>
      <c r="G23" s="13">
        <f t="shared" si="3"/>
        <v>807.6</v>
      </c>
      <c r="H23" s="3">
        <f t="shared" si="3"/>
        <v>115.55999999999999</v>
      </c>
      <c r="I23" s="37"/>
      <c r="J23" s="33"/>
      <c r="K23" s="24"/>
      <c r="L23" s="10"/>
      <c r="M23" s="10"/>
      <c r="N23" s="10"/>
      <c r="O23" s="10"/>
      <c r="P23" s="3"/>
    </row>
    <row r="24" spans="1:16">
      <c r="A24" s="36"/>
      <c r="B24" s="32"/>
      <c r="C24" s="24"/>
      <c r="D24" s="13"/>
      <c r="E24" s="13"/>
      <c r="F24" s="13"/>
      <c r="G24" s="13"/>
      <c r="H24" s="3"/>
      <c r="I24" s="60"/>
      <c r="J24" s="33"/>
      <c r="K24" s="1"/>
      <c r="L24" s="10"/>
      <c r="M24" s="10"/>
      <c r="N24" s="10"/>
      <c r="O24" s="13"/>
      <c r="P24" s="2"/>
    </row>
    <row r="25" spans="1:16" ht="16.5" thickBot="1">
      <c r="A25" s="38"/>
      <c r="B25" s="61"/>
      <c r="C25" s="65"/>
      <c r="D25" s="66"/>
      <c r="E25" s="66"/>
      <c r="F25" s="66"/>
      <c r="G25" s="40"/>
      <c r="H25" s="67"/>
      <c r="I25" s="71"/>
      <c r="J25" s="39"/>
      <c r="K25" s="39"/>
      <c r="L25" s="40"/>
      <c r="M25" s="40"/>
      <c r="N25" s="40"/>
      <c r="O25" s="15"/>
      <c r="P25" s="7"/>
    </row>
    <row r="26" spans="1:16">
      <c r="B26" s="82" t="s">
        <v>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</row>
    <row r="27" spans="1:16">
      <c r="B27" s="83" t="s">
        <v>3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</row>
  </sheetData>
  <mergeCells count="10">
    <mergeCell ref="K1:P1"/>
    <mergeCell ref="K2:P2"/>
    <mergeCell ref="C4:J4"/>
    <mergeCell ref="K3:P3"/>
    <mergeCell ref="B26:P26"/>
    <mergeCell ref="B27:P27"/>
    <mergeCell ref="A15:H15"/>
    <mergeCell ref="A6:H6"/>
    <mergeCell ref="I6:P6"/>
    <mergeCell ref="I15:P1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="75" workbookViewId="0">
      <selection activeCell="J21" sqref="J21"/>
    </sheetView>
  </sheetViews>
  <sheetFormatPr defaultRowHeight="15.75"/>
  <cols>
    <col min="1" max="1" width="6.28515625" customWidth="1"/>
    <col min="2" max="2" width="35.28515625" style="6" customWidth="1"/>
    <col min="3" max="3" width="10.28515625" style="6" customWidth="1"/>
    <col min="4" max="5" width="3.140625" style="27" bestFit="1" customWidth="1"/>
    <col min="6" max="6" width="4.140625" style="27" bestFit="1" customWidth="1"/>
    <col min="7" max="7" width="6.5703125" style="27" bestFit="1" customWidth="1"/>
    <col min="8" max="8" width="10.28515625" style="6" customWidth="1"/>
  </cols>
  <sheetData>
    <row r="1" spans="1:8" ht="12.75">
      <c r="B1"/>
      <c r="C1" s="81" t="s">
        <v>26</v>
      </c>
      <c r="D1" s="81"/>
      <c r="E1" s="81"/>
      <c r="F1" s="81"/>
      <c r="G1"/>
      <c r="H1"/>
    </row>
    <row r="2" spans="1:8" ht="12.75">
      <c r="B2"/>
      <c r="C2" s="81"/>
      <c r="D2" s="81"/>
      <c r="E2" s="81"/>
      <c r="F2" s="81"/>
      <c r="G2"/>
      <c r="H2"/>
    </row>
    <row r="3" spans="1:8">
      <c r="B3"/>
      <c r="C3" s="81" t="s">
        <v>11</v>
      </c>
      <c r="D3" s="81"/>
      <c r="E3" s="81"/>
      <c r="F3" s="81"/>
      <c r="G3"/>
      <c r="H3"/>
    </row>
    <row r="4" spans="1:8" ht="10.5" customHeight="1">
      <c r="B4"/>
      <c r="C4" s="72"/>
      <c r="D4" s="72"/>
      <c r="E4" s="72"/>
      <c r="F4" s="72"/>
      <c r="G4"/>
      <c r="H4"/>
    </row>
    <row r="5" spans="1:8" ht="20.25" customHeight="1" thickBot="1">
      <c r="A5" s="90" t="s">
        <v>36</v>
      </c>
      <c r="B5" s="90"/>
      <c r="C5" s="90"/>
      <c r="D5" s="90"/>
      <c r="E5" s="90"/>
      <c r="F5" s="90"/>
      <c r="G5" s="90"/>
      <c r="H5" s="90"/>
    </row>
    <row r="6" spans="1:8" s="22" customFormat="1" ht="32.25" thickBot="1">
      <c r="A6" s="53" t="s">
        <v>24</v>
      </c>
      <c r="B6" s="48" t="s">
        <v>0</v>
      </c>
      <c r="C6" s="20" t="s">
        <v>8</v>
      </c>
      <c r="D6" s="19" t="s">
        <v>12</v>
      </c>
      <c r="E6" s="19" t="s">
        <v>13</v>
      </c>
      <c r="F6" s="19" t="s">
        <v>14</v>
      </c>
      <c r="G6" s="23" t="s">
        <v>1</v>
      </c>
      <c r="H6" s="21" t="s">
        <v>9</v>
      </c>
    </row>
    <row r="7" spans="1:8" ht="19.5" customHeight="1" thickBot="1">
      <c r="A7" s="84" t="s">
        <v>29</v>
      </c>
      <c r="B7" s="85"/>
      <c r="C7" s="85"/>
      <c r="D7" s="85"/>
      <c r="E7" s="85"/>
      <c r="F7" s="85"/>
      <c r="G7" s="85"/>
      <c r="H7" s="86"/>
    </row>
    <row r="8" spans="1:8">
      <c r="A8" s="73">
        <v>3</v>
      </c>
      <c r="B8" s="74" t="s">
        <v>17</v>
      </c>
      <c r="C8" s="63">
        <v>45</v>
      </c>
      <c r="D8" s="70">
        <v>6.75</v>
      </c>
      <c r="E8" s="70">
        <v>7.8</v>
      </c>
      <c r="F8" s="70">
        <v>18</v>
      </c>
      <c r="G8" s="70">
        <f>(F8*4)+(E8*9)+(D8*4)</f>
        <v>169.2</v>
      </c>
      <c r="H8" s="75">
        <v>13.54</v>
      </c>
    </row>
    <row r="9" spans="1:8">
      <c r="A9" s="59" t="s">
        <v>25</v>
      </c>
      <c r="B9" s="50" t="s">
        <v>18</v>
      </c>
      <c r="C9" s="1">
        <v>205</v>
      </c>
      <c r="D9" s="16">
        <v>8.9700000000000006</v>
      </c>
      <c r="E9" s="16">
        <v>7.77</v>
      </c>
      <c r="F9" s="16">
        <v>33.06</v>
      </c>
      <c r="G9" s="16">
        <v>238.05</v>
      </c>
      <c r="H9" s="17">
        <v>15.14</v>
      </c>
    </row>
    <row r="10" spans="1:8">
      <c r="A10" s="59">
        <v>693</v>
      </c>
      <c r="B10" s="50" t="s">
        <v>19</v>
      </c>
      <c r="C10" s="1">
        <v>200</v>
      </c>
      <c r="D10" s="13">
        <v>4.09</v>
      </c>
      <c r="E10" s="13">
        <v>5</v>
      </c>
      <c r="F10" s="13">
        <v>20</v>
      </c>
      <c r="G10" s="13">
        <f>(F10*4)+(E10*9)+(D10*4)</f>
        <v>141.36000000000001</v>
      </c>
      <c r="H10" s="2">
        <v>10.23</v>
      </c>
    </row>
    <row r="11" spans="1:8">
      <c r="A11" s="56"/>
      <c r="B11" s="50" t="s">
        <v>5</v>
      </c>
      <c r="C11" s="1">
        <v>31</v>
      </c>
      <c r="D11" s="13">
        <v>2.2999999999999998</v>
      </c>
      <c r="E11" s="13">
        <v>0.2</v>
      </c>
      <c r="F11" s="13">
        <v>15</v>
      </c>
      <c r="G11" s="13">
        <f>(F11*4)+(E11*9)+(D11*4)</f>
        <v>71</v>
      </c>
      <c r="H11" s="2">
        <v>1.88</v>
      </c>
    </row>
    <row r="12" spans="1:8">
      <c r="A12" s="56"/>
      <c r="B12" s="50" t="s">
        <v>6</v>
      </c>
      <c r="C12" s="1">
        <v>25</v>
      </c>
      <c r="D12" s="13">
        <v>1.6</v>
      </c>
      <c r="E12" s="13">
        <v>1</v>
      </c>
      <c r="F12" s="13">
        <v>9.6</v>
      </c>
      <c r="G12" s="13">
        <v>54</v>
      </c>
      <c r="H12" s="2">
        <v>1.6</v>
      </c>
    </row>
    <row r="13" spans="1:8">
      <c r="A13" s="56"/>
      <c r="B13" s="50" t="s">
        <v>35</v>
      </c>
      <c r="C13" s="1">
        <v>100</v>
      </c>
      <c r="D13" s="13"/>
      <c r="E13" s="13"/>
      <c r="F13" s="13"/>
      <c r="G13" s="13"/>
      <c r="H13" s="2">
        <v>49.53</v>
      </c>
    </row>
    <row r="14" spans="1:8">
      <c r="A14" s="56"/>
      <c r="B14" s="49"/>
      <c r="C14" s="24">
        <f t="shared" ref="C14:H14" si="0">SUM(C8:C13)</f>
        <v>606</v>
      </c>
      <c r="D14" s="13">
        <f t="shared" si="0"/>
        <v>23.710000000000004</v>
      </c>
      <c r="E14" s="13">
        <f t="shared" si="0"/>
        <v>21.77</v>
      </c>
      <c r="F14" s="13">
        <f t="shared" si="0"/>
        <v>95.66</v>
      </c>
      <c r="G14" s="13">
        <f t="shared" si="0"/>
        <v>673.61</v>
      </c>
      <c r="H14" s="3">
        <f t="shared" si="0"/>
        <v>91.92</v>
      </c>
    </row>
    <row r="15" spans="1:8" ht="16.5" thickBot="1">
      <c r="A15" s="57"/>
      <c r="B15" s="51"/>
      <c r="C15" s="44"/>
      <c r="D15" s="45"/>
      <c r="E15" s="45"/>
      <c r="F15" s="45"/>
      <c r="G15" s="45"/>
      <c r="H15" s="18"/>
    </row>
    <row r="16" spans="1:8" ht="18.75" customHeight="1" thickBot="1">
      <c r="A16" s="84" t="s">
        <v>30</v>
      </c>
      <c r="B16" s="85"/>
      <c r="C16" s="85"/>
      <c r="D16" s="85"/>
      <c r="E16" s="85"/>
      <c r="F16" s="85"/>
      <c r="G16" s="85"/>
      <c r="H16" s="86"/>
    </row>
    <row r="17" spans="1:8">
      <c r="A17" s="43">
        <v>42</v>
      </c>
      <c r="B17" s="54" t="s">
        <v>20</v>
      </c>
      <c r="C17" s="42">
        <v>100</v>
      </c>
      <c r="D17" s="14">
        <v>1.55</v>
      </c>
      <c r="E17" s="14">
        <v>5.09</v>
      </c>
      <c r="F17" s="14">
        <v>9.9700000000000006</v>
      </c>
      <c r="G17" s="14">
        <f t="shared" ref="G17:G22" si="1">(F17*4)+(E17*9)+(D17*4)</f>
        <v>91.89</v>
      </c>
      <c r="H17" s="55">
        <v>13.72</v>
      </c>
    </row>
    <row r="18" spans="1:8">
      <c r="A18" s="37">
        <v>110</v>
      </c>
      <c r="B18" s="50" t="s">
        <v>21</v>
      </c>
      <c r="C18" s="1">
        <v>260</v>
      </c>
      <c r="D18" s="13">
        <v>2.11</v>
      </c>
      <c r="E18" s="13">
        <v>5.2</v>
      </c>
      <c r="F18" s="13">
        <v>10</v>
      </c>
      <c r="G18" s="13">
        <f t="shared" si="1"/>
        <v>95.240000000000009</v>
      </c>
      <c r="H18" s="2">
        <v>23.32</v>
      </c>
    </row>
    <row r="19" spans="1:8">
      <c r="A19" s="60">
        <v>437</v>
      </c>
      <c r="B19" s="33" t="s">
        <v>32</v>
      </c>
      <c r="C19" s="76">
        <v>100</v>
      </c>
      <c r="D19" s="13">
        <v>18</v>
      </c>
      <c r="E19" s="13">
        <v>16.5</v>
      </c>
      <c r="F19" s="13">
        <v>7</v>
      </c>
      <c r="G19" s="13">
        <v>248.5</v>
      </c>
      <c r="H19" s="4">
        <v>52.67</v>
      </c>
    </row>
    <row r="20" spans="1:8">
      <c r="A20" s="37">
        <v>520</v>
      </c>
      <c r="B20" s="50" t="s">
        <v>16</v>
      </c>
      <c r="C20" s="1">
        <v>180</v>
      </c>
      <c r="D20" s="13">
        <v>3.7</v>
      </c>
      <c r="E20" s="13">
        <v>7.9</v>
      </c>
      <c r="F20" s="13">
        <v>32</v>
      </c>
      <c r="G20" s="13">
        <f t="shared" si="1"/>
        <v>213.90000000000003</v>
      </c>
      <c r="H20" s="2">
        <v>29.87</v>
      </c>
    </row>
    <row r="21" spans="1:8">
      <c r="A21" s="37">
        <v>639</v>
      </c>
      <c r="B21" s="49" t="s">
        <v>22</v>
      </c>
      <c r="C21" s="1">
        <v>200</v>
      </c>
      <c r="D21" s="13">
        <v>1</v>
      </c>
      <c r="E21" s="13">
        <v>1</v>
      </c>
      <c r="F21" s="13">
        <v>31.4</v>
      </c>
      <c r="G21" s="13">
        <f t="shared" si="1"/>
        <v>138.6</v>
      </c>
      <c r="H21" s="2">
        <v>6.77</v>
      </c>
    </row>
    <row r="22" spans="1:8">
      <c r="A22" s="56"/>
      <c r="B22" s="50" t="s">
        <v>5</v>
      </c>
      <c r="C22" s="1">
        <v>31</v>
      </c>
      <c r="D22" s="13">
        <v>2.2999999999999998</v>
      </c>
      <c r="E22" s="13">
        <v>0.2</v>
      </c>
      <c r="F22" s="13">
        <v>15</v>
      </c>
      <c r="G22" s="13">
        <f t="shared" si="1"/>
        <v>71</v>
      </c>
      <c r="H22" s="2">
        <v>1.88</v>
      </c>
    </row>
    <row r="23" spans="1:8">
      <c r="A23" s="56"/>
      <c r="B23" s="50" t="s">
        <v>6</v>
      </c>
      <c r="C23" s="1">
        <v>25</v>
      </c>
      <c r="D23" s="13">
        <v>1.6</v>
      </c>
      <c r="E23" s="13">
        <v>1</v>
      </c>
      <c r="F23" s="13">
        <v>9.6</v>
      </c>
      <c r="G23" s="13">
        <v>54</v>
      </c>
      <c r="H23" s="2">
        <v>1.6</v>
      </c>
    </row>
    <row r="24" spans="1:8">
      <c r="A24" s="56"/>
      <c r="B24" s="50"/>
      <c r="C24" s="24">
        <f t="shared" ref="C24:H24" si="2">SUM(C17:C23)</f>
        <v>896</v>
      </c>
      <c r="D24" s="13">
        <f t="shared" si="2"/>
        <v>30.26</v>
      </c>
      <c r="E24" s="13">
        <f t="shared" si="2"/>
        <v>36.89</v>
      </c>
      <c r="F24" s="13">
        <f t="shared" si="2"/>
        <v>114.97</v>
      </c>
      <c r="G24" s="13">
        <f t="shared" si="2"/>
        <v>913.13</v>
      </c>
      <c r="H24" s="3">
        <f t="shared" si="2"/>
        <v>129.83000000000001</v>
      </c>
    </row>
    <row r="25" spans="1:8">
      <c r="A25" s="57"/>
      <c r="B25" s="68"/>
      <c r="C25" s="44"/>
      <c r="D25" s="45"/>
      <c r="E25" s="45"/>
      <c r="F25" s="45"/>
      <c r="G25" s="45"/>
      <c r="H25" s="18"/>
    </row>
    <row r="26" spans="1:8" ht="16.5" thickBot="1">
      <c r="A26" s="58"/>
      <c r="B26" s="52"/>
      <c r="C26" s="8"/>
      <c r="D26" s="25"/>
      <c r="E26" s="25"/>
      <c r="F26" s="25"/>
      <c r="G26" s="26" t="s">
        <v>7</v>
      </c>
      <c r="H26" s="7">
        <f>H14+H24</f>
        <v>221.75</v>
      </c>
    </row>
    <row r="27" spans="1:8" ht="18" customHeight="1">
      <c r="A27" s="88" t="s">
        <v>15</v>
      </c>
      <c r="B27" s="88"/>
      <c r="C27" s="88"/>
      <c r="D27" s="88"/>
      <c r="E27" s="88"/>
      <c r="F27" s="88"/>
      <c r="G27" s="88"/>
      <c r="H27" s="88"/>
    </row>
    <row r="28" spans="1:8">
      <c r="A28" s="83" t="s">
        <v>23</v>
      </c>
      <c r="B28" s="83"/>
      <c r="C28" s="83"/>
      <c r="D28" s="83"/>
      <c r="E28" s="83"/>
      <c r="F28" s="83"/>
      <c r="G28" s="83"/>
      <c r="H28" s="83"/>
    </row>
  </sheetData>
  <mergeCells count="7">
    <mergeCell ref="A27:H27"/>
    <mergeCell ref="A28:H28"/>
    <mergeCell ref="A7:H7"/>
    <mergeCell ref="C1:F2"/>
    <mergeCell ref="C3:F3"/>
    <mergeCell ref="A5:H5"/>
    <mergeCell ref="A16:H1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</vt:lpstr>
      <vt:lpstr>15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2021-01-20T00:50:45Z</cp:lastPrinted>
  <dcterms:created xsi:type="dcterms:W3CDTF">1996-10-08T23:32:33Z</dcterms:created>
  <dcterms:modified xsi:type="dcterms:W3CDTF">2022-04-02T09:39:18Z</dcterms:modified>
</cp:coreProperties>
</file>