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5-04-2022_05-27-22 (1)\"/>
    </mc:Choice>
  </mc:AlternateContent>
  <bookViews>
    <workbookView xWindow="0" yWindow="0" windowWidth="24000" windowHeight="9735"/>
  </bookViews>
  <sheets>
    <sheet name="18" sheetId="6" r:id="rId1"/>
    <sheet name="18 овз" sheetId="7" r:id="rId2"/>
  </sheets>
  <calcPr calcId="152511" refMode="R1C1"/>
</workbook>
</file>

<file path=xl/calcChain.xml><?xml version="1.0" encoding="utf-8"?>
<calcChain xmlns="http://schemas.openxmlformats.org/spreadsheetml/2006/main">
  <c r="C22" i="6" l="1"/>
  <c r="D22" i="6"/>
  <c r="E22" i="6"/>
  <c r="F22" i="6"/>
  <c r="H22" i="6"/>
  <c r="G19" i="6"/>
  <c r="G18" i="6"/>
  <c r="G16" i="6"/>
  <c r="G22" i="6" s="1"/>
  <c r="K13" i="6"/>
  <c r="L13" i="6"/>
  <c r="M13" i="6"/>
  <c r="N13" i="6"/>
  <c r="O7" i="6"/>
  <c r="O8" i="6"/>
  <c r="O13" i="6" s="1"/>
  <c r="O9" i="6"/>
  <c r="O10" i="6"/>
  <c r="P13" i="6"/>
  <c r="H13" i="6"/>
  <c r="G9" i="6"/>
  <c r="G11" i="6"/>
  <c r="G12" i="6"/>
  <c r="G7" i="6"/>
  <c r="G13" i="6"/>
  <c r="F13" i="6"/>
  <c r="E13" i="6"/>
  <c r="D13" i="6"/>
  <c r="C13" i="6"/>
  <c r="H20" i="7"/>
  <c r="H11" i="7"/>
  <c r="H22" i="7" s="1"/>
  <c r="G17" i="7"/>
  <c r="G16" i="7"/>
  <c r="G10" i="7"/>
  <c r="O18" i="6"/>
  <c r="O16" i="6"/>
  <c r="O20" i="6" s="1"/>
  <c r="K20" i="6"/>
  <c r="L20" i="6"/>
  <c r="M20" i="6"/>
  <c r="N20" i="6"/>
  <c r="P20" i="6"/>
  <c r="E11" i="7"/>
  <c r="F11" i="7"/>
  <c r="G7" i="7"/>
  <c r="G8" i="7"/>
  <c r="G9" i="7"/>
  <c r="G11" i="7"/>
  <c r="D11" i="7"/>
  <c r="C11" i="7"/>
</calcChain>
</file>

<file path=xl/sharedStrings.xml><?xml version="1.0" encoding="utf-8"?>
<sst xmlns="http://schemas.openxmlformats.org/spreadsheetml/2006/main" count="77" uniqueCount="38">
  <si>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</si>
  <si>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</si>
  <si>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</si>
  <si>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</si>
  <si>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</si>
  <si>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</si>
  <si>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</si>
  <si>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</si>
  <si>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</si>
  <si>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</si>
  <si>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</si>
  <si>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</si>
  <si>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</si>
  <si>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</si>
  <si>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</si>
  <si>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</si>
  <si>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</si>
  <si>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</si>
  <si>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Рагу с курицей</t>
  </si>
  <si>
    <t>Напиток из смеси ягод/ вар</t>
  </si>
  <si>
    <t>04/246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</si>
  <si>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</si>
  <si>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</si>
  <si>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</si>
  <si>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</si>
  <si>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</si>
  <si>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</si>
  <si>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</si>
  <si>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</si>
  <si>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</si>
  <si>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Завтрак (7-11 лет) для учащихся второй смены</t>
  </si>
  <si>
    <t xml:space="preserve">Помидор свежий </t>
  </si>
  <si>
    <t>Суп картофельный с рисом</t>
  </si>
  <si>
    <t>Меню на 18 апреля 2022г.</t>
  </si>
  <si>
    <t>Творожок</t>
  </si>
  <si>
    <t>Яблоко</t>
  </si>
  <si>
    <t>Школа №___4____________</t>
  </si>
  <si>
    <t>Зав. производством УМП "Юнрос"____Иванова Л.В.__________________________________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</si>
</sst>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1" fontId="3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5" xfId="0" applyFont="1" applyFill="1" applyBorder="1"/>
    <xf numFmtId="2" fontId="2" fillId="2" borderId="16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2" fillId="0" borderId="18" xfId="0" applyFont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B24" sqref="B24:P24"/>
    </sheetView>
  </sheetViews>
  <sheetFormatPr defaultRowHeight="15.75" x14ac:dyDescent="0.25"/>
  <cols>
    <col min="1" max="1" width="7.7109375" style="11" customWidth="1"/>
    <col min="2" max="2" width="34.5703125" style="7" customWidth="1"/>
    <col min="3" max="3" width="10.28515625" style="7" customWidth="1"/>
    <col min="4" max="5" width="3.140625" style="11" bestFit="1" customWidth="1"/>
    <col min="6" max="6" width="4.140625" style="11" customWidth="1"/>
    <col min="7" max="7" width="5.85546875" style="11" bestFit="1" customWidth="1"/>
    <col min="8" max="8" width="9.85546875" style="10" customWidth="1"/>
    <col min="9" max="9" width="7.42578125" style="10" customWidth="1"/>
    <col min="10" max="10" width="34.85546875" style="7" customWidth="1"/>
    <col min="11" max="11" width="9.7109375" style="7" customWidth="1"/>
    <col min="12" max="14" width="3.140625" style="12" bestFit="1" customWidth="1"/>
    <col min="15" max="15" width="5.85546875" style="12" bestFit="1" customWidth="1"/>
    <col min="16" max="16" width="9.85546875" style="10" bestFit="1" customWidth="1"/>
  </cols>
  <sheetData>
    <row r="1" spans="1:16" x14ac:dyDescent="0.25">
      <c r="B1" s="6"/>
      <c r="K1" s="72"/>
      <c r="L1" s="72"/>
      <c r="M1" s="72"/>
      <c r="N1" s="72"/>
      <c r="O1" s="72"/>
      <c r="P1" s="72"/>
    </row>
    <row r="2" spans="1:16" x14ac:dyDescent="0.25">
      <c r="K2" s="72" t="s">
        <v>36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33</v>
      </c>
      <c r="D4" s="73"/>
      <c r="E4" s="73"/>
      <c r="F4" s="73"/>
      <c r="G4" s="73"/>
      <c r="H4" s="73"/>
      <c r="I4" s="73"/>
      <c r="J4" s="73"/>
    </row>
    <row r="5" spans="1:16" s="15" customFormat="1" ht="32.25" customHeight="1" thickBot="1" x14ac:dyDescent="0.25">
      <c r="A5" s="29" t="s">
        <v>21</v>
      </c>
      <c r="B5" s="30" t="s">
        <v>0</v>
      </c>
      <c r="C5" s="30" t="s">
        <v>7</v>
      </c>
      <c r="D5" s="31" t="s">
        <v>10</v>
      </c>
      <c r="E5" s="31" t="s">
        <v>11</v>
      </c>
      <c r="F5" s="31" t="s">
        <v>12</v>
      </c>
      <c r="G5" s="32" t="s">
        <v>1</v>
      </c>
      <c r="H5" s="33" t="s">
        <v>8</v>
      </c>
      <c r="I5" s="29" t="s">
        <v>21</v>
      </c>
      <c r="J5" s="30" t="s">
        <v>0</v>
      </c>
      <c r="K5" s="30" t="s">
        <v>7</v>
      </c>
      <c r="L5" s="31" t="s">
        <v>10</v>
      </c>
      <c r="M5" s="31" t="s">
        <v>11</v>
      </c>
      <c r="N5" s="31" t="s">
        <v>12</v>
      </c>
      <c r="O5" s="32" t="s">
        <v>1</v>
      </c>
      <c r="P5" s="33" t="s">
        <v>8</v>
      </c>
    </row>
    <row r="6" spans="1:16" ht="16.5" thickBot="1" x14ac:dyDescent="0.3">
      <c r="A6" s="77" t="s">
        <v>28</v>
      </c>
      <c r="B6" s="78"/>
      <c r="C6" s="78"/>
      <c r="D6" s="78"/>
      <c r="E6" s="78"/>
      <c r="F6" s="78"/>
      <c r="G6" s="78"/>
      <c r="H6" s="79"/>
      <c r="I6" s="80" t="s">
        <v>23</v>
      </c>
      <c r="J6" s="81"/>
      <c r="K6" s="81"/>
      <c r="L6" s="81"/>
      <c r="M6" s="81"/>
      <c r="N6" s="81"/>
      <c r="O6" s="81"/>
      <c r="P6" s="82"/>
    </row>
    <row r="7" spans="1:16" x14ac:dyDescent="0.25">
      <c r="A7" s="36">
        <v>2</v>
      </c>
      <c r="B7" s="37" t="s">
        <v>14</v>
      </c>
      <c r="C7" s="38">
        <v>60</v>
      </c>
      <c r="D7" s="39">
        <v>6</v>
      </c>
      <c r="E7" s="39">
        <v>8</v>
      </c>
      <c r="F7" s="42">
        <v>22</v>
      </c>
      <c r="G7" s="42">
        <f>(F7*4)+(E7*9)+(D7*4)</f>
        <v>184</v>
      </c>
      <c r="H7" s="40">
        <v>15.33</v>
      </c>
      <c r="I7" s="36">
        <v>2</v>
      </c>
      <c r="J7" s="37" t="s">
        <v>14</v>
      </c>
      <c r="K7" s="38">
        <v>60</v>
      </c>
      <c r="L7" s="39">
        <v>6</v>
      </c>
      <c r="M7" s="39">
        <v>8</v>
      </c>
      <c r="N7" s="42">
        <v>22</v>
      </c>
      <c r="O7" s="42">
        <f>(N7*4)+(M7*9)+(L7*4)</f>
        <v>184</v>
      </c>
      <c r="P7" s="40">
        <v>15.33</v>
      </c>
    </row>
    <row r="8" spans="1:16" x14ac:dyDescent="0.25">
      <c r="A8" s="25" t="s">
        <v>20</v>
      </c>
      <c r="B8" s="24" t="s">
        <v>15</v>
      </c>
      <c r="C8" s="1">
        <v>205</v>
      </c>
      <c r="D8" s="21">
        <v>7.67</v>
      </c>
      <c r="E8" s="21">
        <v>9.44</v>
      </c>
      <c r="F8" s="21">
        <v>23.8</v>
      </c>
      <c r="G8" s="21">
        <v>210.96</v>
      </c>
      <c r="H8" s="17">
        <v>14.09</v>
      </c>
      <c r="I8" s="25" t="s">
        <v>20</v>
      </c>
      <c r="J8" s="24" t="s">
        <v>15</v>
      </c>
      <c r="K8" s="1">
        <v>255</v>
      </c>
      <c r="L8" s="21">
        <v>10</v>
      </c>
      <c r="M8" s="21">
        <v>11.2</v>
      </c>
      <c r="N8" s="21">
        <v>30</v>
      </c>
      <c r="O8" s="13">
        <f>(N8*4)+(M8*9)+(L8*4)</f>
        <v>260.8</v>
      </c>
      <c r="P8" s="17">
        <v>16.57</v>
      </c>
    </row>
    <row r="9" spans="1:16" x14ac:dyDescent="0.25">
      <c r="A9" s="25">
        <v>686</v>
      </c>
      <c r="B9" s="24" t="s">
        <v>17</v>
      </c>
      <c r="C9" s="1">
        <v>200</v>
      </c>
      <c r="D9" s="13">
        <v>1.6</v>
      </c>
      <c r="E9" s="13">
        <v>1.3</v>
      </c>
      <c r="F9" s="13">
        <v>17.3</v>
      </c>
      <c r="G9" s="13">
        <f>(F9*4)+(E9*9)+(D9*4)</f>
        <v>87.300000000000011</v>
      </c>
      <c r="H9" s="5">
        <v>5.47</v>
      </c>
      <c r="I9" s="25">
        <v>642</v>
      </c>
      <c r="J9" s="24" t="s">
        <v>16</v>
      </c>
      <c r="K9" s="1">
        <v>40</v>
      </c>
      <c r="L9" s="13">
        <v>5</v>
      </c>
      <c r="M9" s="13">
        <v>5</v>
      </c>
      <c r="N9" s="13">
        <v>0</v>
      </c>
      <c r="O9" s="13">
        <f>(N9*4)+(M9*9)+(L9*4)</f>
        <v>65</v>
      </c>
      <c r="P9" s="5">
        <v>13.47</v>
      </c>
    </row>
    <row r="10" spans="1:16" x14ac:dyDescent="0.25">
      <c r="A10" s="25"/>
      <c r="B10" s="24" t="s">
        <v>4</v>
      </c>
      <c r="C10" s="1">
        <v>31</v>
      </c>
      <c r="D10" s="13">
        <v>2.2999999999999998</v>
      </c>
      <c r="E10" s="13">
        <v>0.2</v>
      </c>
      <c r="F10" s="13">
        <v>15</v>
      </c>
      <c r="G10" s="13">
        <v>71</v>
      </c>
      <c r="H10" s="3">
        <v>1.88</v>
      </c>
      <c r="I10" s="25">
        <v>686</v>
      </c>
      <c r="J10" s="24" t="s">
        <v>17</v>
      </c>
      <c r="K10" s="1">
        <v>200</v>
      </c>
      <c r="L10" s="13">
        <v>1.6</v>
      </c>
      <c r="M10" s="13">
        <v>1.3</v>
      </c>
      <c r="N10" s="13">
        <v>17.3</v>
      </c>
      <c r="O10" s="13">
        <f>(N10*4)+(M10*9)+(L10*4)</f>
        <v>87.300000000000011</v>
      </c>
      <c r="P10" s="5">
        <v>5.47</v>
      </c>
    </row>
    <row r="11" spans="1:16" x14ac:dyDescent="0.25">
      <c r="A11" s="25"/>
      <c r="B11" s="23" t="s">
        <v>34</v>
      </c>
      <c r="C11" s="1">
        <v>100</v>
      </c>
      <c r="D11" s="56">
        <v>6</v>
      </c>
      <c r="E11" s="56">
        <v>3.5</v>
      </c>
      <c r="F11" s="56">
        <v>11.7</v>
      </c>
      <c r="G11" s="56">
        <f>(F11*4)+(E11*9)+(D11*4)</f>
        <v>102.3</v>
      </c>
      <c r="H11" s="1">
        <v>49.53</v>
      </c>
      <c r="I11" s="25"/>
      <c r="J11" s="24" t="s">
        <v>4</v>
      </c>
      <c r="K11" s="1">
        <v>31</v>
      </c>
      <c r="L11" s="13">
        <v>2.2999999999999998</v>
      </c>
      <c r="M11" s="13">
        <v>0.2</v>
      </c>
      <c r="N11" s="13">
        <v>15</v>
      </c>
      <c r="O11" s="13">
        <v>71</v>
      </c>
      <c r="P11" s="3">
        <v>1.88</v>
      </c>
    </row>
    <row r="12" spans="1:16" x14ac:dyDescent="0.25">
      <c r="A12" s="25"/>
      <c r="B12" s="24" t="s">
        <v>35</v>
      </c>
      <c r="C12" s="1">
        <v>120</v>
      </c>
      <c r="D12" s="13">
        <v>0.5</v>
      </c>
      <c r="E12" s="13">
        <v>0.5</v>
      </c>
      <c r="F12" s="13">
        <v>11.8</v>
      </c>
      <c r="G12" s="56">
        <f>(F12*4)+(E12*9)+(D12*4)</f>
        <v>53.7</v>
      </c>
      <c r="H12" s="3">
        <v>28.61</v>
      </c>
      <c r="I12" s="25"/>
      <c r="J12" s="52" t="s">
        <v>5</v>
      </c>
      <c r="K12" s="56">
        <v>25</v>
      </c>
      <c r="L12" s="56">
        <v>1.6</v>
      </c>
      <c r="M12" s="56">
        <v>1</v>
      </c>
      <c r="N12" s="56">
        <v>9.6</v>
      </c>
      <c r="O12" s="56">
        <v>54</v>
      </c>
      <c r="P12" s="5">
        <v>1.6</v>
      </c>
    </row>
    <row r="13" spans="1:16" x14ac:dyDescent="0.25">
      <c r="A13" s="25"/>
      <c r="B13" s="23"/>
      <c r="C13" s="16">
        <f t="shared" ref="C13:H13" si="0">SUM(C6:C12)</f>
        <v>716</v>
      </c>
      <c r="D13" s="13">
        <f t="shared" si="0"/>
        <v>24.07</v>
      </c>
      <c r="E13" s="13">
        <f t="shared" si="0"/>
        <v>22.939999999999998</v>
      </c>
      <c r="F13" s="13">
        <f t="shared" si="0"/>
        <v>101.6</v>
      </c>
      <c r="G13" s="13">
        <f t="shared" si="0"/>
        <v>709.26</v>
      </c>
      <c r="H13" s="43">
        <f t="shared" si="0"/>
        <v>114.91000000000001</v>
      </c>
      <c r="I13" s="25"/>
      <c r="J13" s="24"/>
      <c r="K13" s="16">
        <f t="shared" ref="K13:P13" si="1">SUM(K7:K12)</f>
        <v>611</v>
      </c>
      <c r="L13" s="13">
        <f t="shared" si="1"/>
        <v>26.500000000000004</v>
      </c>
      <c r="M13" s="13">
        <f t="shared" si="1"/>
        <v>26.7</v>
      </c>
      <c r="N13" s="13">
        <f t="shared" si="1"/>
        <v>93.899999999999991</v>
      </c>
      <c r="O13" s="13">
        <f t="shared" si="1"/>
        <v>722.1</v>
      </c>
      <c r="P13" s="4">
        <f t="shared" si="1"/>
        <v>54.32</v>
      </c>
    </row>
    <row r="14" spans="1:16" ht="16.5" thickBot="1" x14ac:dyDescent="0.3">
      <c r="A14" s="44"/>
      <c r="B14" s="45"/>
      <c r="C14" s="46"/>
      <c r="D14" s="47"/>
      <c r="E14" s="47"/>
      <c r="F14" s="47"/>
      <c r="G14" s="47"/>
      <c r="H14" s="48"/>
      <c r="I14" s="70"/>
      <c r="J14" s="49"/>
      <c r="K14" s="46"/>
      <c r="L14" s="47"/>
      <c r="M14" s="47"/>
      <c r="N14" s="47"/>
      <c r="O14" s="47"/>
      <c r="P14" s="14"/>
    </row>
    <row r="15" spans="1:16" ht="16.5" thickBot="1" x14ac:dyDescent="0.3">
      <c r="A15" s="86" t="s">
        <v>30</v>
      </c>
      <c r="B15" s="87"/>
      <c r="C15" s="87"/>
      <c r="D15" s="87"/>
      <c r="E15" s="87"/>
      <c r="F15" s="87"/>
      <c r="G15" s="87"/>
      <c r="H15" s="88"/>
      <c r="I15" s="83" t="s">
        <v>24</v>
      </c>
      <c r="J15" s="84"/>
      <c r="K15" s="84"/>
      <c r="L15" s="84"/>
      <c r="M15" s="84"/>
      <c r="N15" s="84"/>
      <c r="O15" s="84"/>
      <c r="P15" s="85"/>
    </row>
    <row r="16" spans="1:16" x14ac:dyDescent="0.25">
      <c r="A16" s="56"/>
      <c r="B16" s="24" t="s">
        <v>31</v>
      </c>
      <c r="C16" s="1">
        <v>50</v>
      </c>
      <c r="D16" s="56">
        <v>0.55000000000000004</v>
      </c>
      <c r="E16" s="56">
        <v>0</v>
      </c>
      <c r="F16" s="56">
        <v>2.1</v>
      </c>
      <c r="G16" s="56">
        <f>(F16*4)+(E16*9)+(D16*4)</f>
        <v>10.600000000000001</v>
      </c>
      <c r="H16" s="1">
        <v>20.48</v>
      </c>
      <c r="I16" s="36">
        <v>2</v>
      </c>
      <c r="J16" s="37" t="s">
        <v>14</v>
      </c>
      <c r="K16" s="38">
        <v>60</v>
      </c>
      <c r="L16" s="39">
        <v>6</v>
      </c>
      <c r="M16" s="39">
        <v>8</v>
      </c>
      <c r="N16" s="42">
        <v>22</v>
      </c>
      <c r="O16" s="42">
        <f>(N16*4)+(M16*9)+(L16*4)</f>
        <v>184</v>
      </c>
      <c r="P16" s="40">
        <v>15.33</v>
      </c>
    </row>
    <row r="17" spans="1:16" x14ac:dyDescent="0.25">
      <c r="A17" s="56">
        <v>138</v>
      </c>
      <c r="B17" s="24" t="s">
        <v>32</v>
      </c>
      <c r="C17" s="1">
        <v>200</v>
      </c>
      <c r="D17" s="57">
        <v>2.2999999999999998</v>
      </c>
      <c r="E17" s="57">
        <v>2.95</v>
      </c>
      <c r="F17" s="57">
        <v>20.56</v>
      </c>
      <c r="G17" s="57">
        <v>117.99</v>
      </c>
      <c r="H17" s="1">
        <v>16.559999999999999</v>
      </c>
      <c r="I17" s="25" t="s">
        <v>20</v>
      </c>
      <c r="J17" s="24" t="s">
        <v>15</v>
      </c>
      <c r="K17" s="1">
        <v>205</v>
      </c>
      <c r="L17" s="21">
        <v>7.67</v>
      </c>
      <c r="M17" s="21">
        <v>9.44</v>
      </c>
      <c r="N17" s="21">
        <v>23.8</v>
      </c>
      <c r="O17" s="21">
        <v>210.96</v>
      </c>
      <c r="P17" s="17">
        <v>14.09</v>
      </c>
    </row>
    <row r="18" spans="1:16" x14ac:dyDescent="0.25">
      <c r="A18" s="56">
        <v>489</v>
      </c>
      <c r="B18" s="52" t="s">
        <v>18</v>
      </c>
      <c r="C18" s="1">
        <v>200</v>
      </c>
      <c r="D18" s="56">
        <v>14.2</v>
      </c>
      <c r="E18" s="56">
        <v>14.2</v>
      </c>
      <c r="F18" s="56">
        <v>27.2</v>
      </c>
      <c r="G18" s="56">
        <f>(F18*4)+(E18*9)+(D18*4)</f>
        <v>293.39999999999998</v>
      </c>
      <c r="H18" s="1">
        <v>48.93</v>
      </c>
      <c r="I18" s="25">
        <v>686</v>
      </c>
      <c r="J18" s="24" t="s">
        <v>17</v>
      </c>
      <c r="K18" s="1">
        <v>200</v>
      </c>
      <c r="L18" s="13">
        <v>1.6</v>
      </c>
      <c r="M18" s="13">
        <v>1.3</v>
      </c>
      <c r="N18" s="13">
        <v>17.3</v>
      </c>
      <c r="O18" s="13">
        <f>(N18*4)+(M18*9)+(L18*4)</f>
        <v>87.300000000000011</v>
      </c>
      <c r="P18" s="5">
        <v>5.47</v>
      </c>
    </row>
    <row r="19" spans="1:16" x14ac:dyDescent="0.25">
      <c r="A19" s="56">
        <v>702</v>
      </c>
      <c r="B19" s="52" t="s">
        <v>19</v>
      </c>
      <c r="C19" s="1">
        <v>200</v>
      </c>
      <c r="D19" s="56">
        <v>0</v>
      </c>
      <c r="E19" s="56">
        <v>0</v>
      </c>
      <c r="F19" s="56">
        <v>25</v>
      </c>
      <c r="G19" s="56">
        <f>(F19*4)+(E19*9)+(D19*4)</f>
        <v>100</v>
      </c>
      <c r="H19" s="1">
        <v>6.08</v>
      </c>
      <c r="I19" s="25"/>
      <c r="J19" s="24" t="s">
        <v>4</v>
      </c>
      <c r="K19" s="1">
        <v>31</v>
      </c>
      <c r="L19" s="13">
        <v>2.2999999999999998</v>
      </c>
      <c r="M19" s="13">
        <v>0.2</v>
      </c>
      <c r="N19" s="13">
        <v>15</v>
      </c>
      <c r="O19" s="13">
        <v>71</v>
      </c>
      <c r="P19" s="3">
        <v>1.88</v>
      </c>
    </row>
    <row r="20" spans="1:16" x14ac:dyDescent="0.25">
      <c r="A20" s="56"/>
      <c r="B20" s="52" t="s">
        <v>4</v>
      </c>
      <c r="C20" s="1">
        <v>31</v>
      </c>
      <c r="D20" s="56">
        <v>2.2999999999999998</v>
      </c>
      <c r="E20" s="56">
        <v>0.2</v>
      </c>
      <c r="F20" s="56">
        <v>15</v>
      </c>
      <c r="G20" s="56">
        <v>71</v>
      </c>
      <c r="H20" s="1">
        <v>1.88</v>
      </c>
      <c r="I20" s="70"/>
      <c r="J20" s="49"/>
      <c r="K20" s="16">
        <f t="shared" ref="K20:P20" si="2">SUM(K16:K19)</f>
        <v>496</v>
      </c>
      <c r="L20" s="13">
        <f t="shared" si="2"/>
        <v>17.57</v>
      </c>
      <c r="M20" s="13">
        <f t="shared" si="2"/>
        <v>18.939999999999998</v>
      </c>
      <c r="N20" s="13">
        <f t="shared" si="2"/>
        <v>78.099999999999994</v>
      </c>
      <c r="O20" s="13">
        <f t="shared" si="2"/>
        <v>553.26</v>
      </c>
      <c r="P20" s="50">
        <f t="shared" si="2"/>
        <v>36.770000000000003</v>
      </c>
    </row>
    <row r="21" spans="1:16" x14ac:dyDescent="0.25">
      <c r="A21" s="56"/>
      <c r="B21" s="52" t="s">
        <v>5</v>
      </c>
      <c r="C21" s="1">
        <v>25</v>
      </c>
      <c r="D21" s="56">
        <v>1.6</v>
      </c>
      <c r="E21" s="56">
        <v>1</v>
      </c>
      <c r="F21" s="56">
        <v>9.6</v>
      </c>
      <c r="G21" s="56">
        <v>54</v>
      </c>
      <c r="H21" s="1">
        <v>1.6</v>
      </c>
      <c r="I21" s="70"/>
      <c r="J21" s="49"/>
      <c r="K21" s="46"/>
      <c r="L21" s="47"/>
      <c r="M21" s="47"/>
      <c r="N21" s="47"/>
      <c r="O21" s="47"/>
      <c r="P21" s="14"/>
    </row>
    <row r="22" spans="1:16" x14ac:dyDescent="0.25">
      <c r="A22" s="44"/>
      <c r="B22" s="45"/>
      <c r="C22" s="46">
        <f t="shared" ref="C22:H22" si="3">SUM(C16:C21)</f>
        <v>706</v>
      </c>
      <c r="D22" s="47">
        <f t="shared" si="3"/>
        <v>20.95</v>
      </c>
      <c r="E22" s="47">
        <f t="shared" si="3"/>
        <v>18.349999999999998</v>
      </c>
      <c r="F22" s="47">
        <f t="shared" si="3"/>
        <v>99.46</v>
      </c>
      <c r="G22" s="47">
        <f t="shared" si="3"/>
        <v>646.99</v>
      </c>
      <c r="H22" s="48">
        <f t="shared" si="3"/>
        <v>95.529999999999987</v>
      </c>
      <c r="I22" s="70"/>
      <c r="J22" s="49"/>
      <c r="K22" s="46"/>
      <c r="L22" s="47"/>
      <c r="M22" s="47"/>
      <c r="N22" s="47"/>
      <c r="O22" s="47"/>
      <c r="P22" s="14"/>
    </row>
    <row r="23" spans="1:16" ht="16.5" thickBot="1" x14ac:dyDescent="0.3">
      <c r="A23" s="26"/>
      <c r="B23" s="27"/>
      <c r="C23" s="41"/>
      <c r="D23" s="35"/>
      <c r="E23" s="35"/>
      <c r="F23" s="35"/>
      <c r="G23" s="35"/>
      <c r="H23" s="34"/>
      <c r="I23" s="71"/>
      <c r="J23" s="27"/>
      <c r="K23" s="28"/>
      <c r="L23" s="35"/>
      <c r="M23" s="35"/>
      <c r="N23" s="35"/>
      <c r="O23" s="35"/>
      <c r="P23" s="34"/>
    </row>
    <row r="24" spans="1:16" x14ac:dyDescent="0.25">
      <c r="B24" s="75" t="s">
        <v>37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x14ac:dyDescent="0.25">
      <c r="B25" s="76" t="s">
        <v>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</sheetData>
  <mergeCells count="10">
    <mergeCell ref="K1:P1"/>
    <mergeCell ref="K2:P2"/>
    <mergeCell ref="C4:J4"/>
    <mergeCell ref="K3:P3"/>
    <mergeCell ref="B24:P24"/>
    <mergeCell ref="B25:P25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B26" sqref="B26"/>
    </sheetView>
  </sheetViews>
  <sheetFormatPr defaultRowHeight="15.75" x14ac:dyDescent="0.25"/>
  <cols>
    <col min="1" max="1" width="7.85546875" customWidth="1"/>
    <col min="2" max="2" width="35.140625" style="7" customWidth="1"/>
    <col min="3" max="3" width="10.28515625" style="7" customWidth="1"/>
    <col min="4" max="6" width="4.42578125" style="20" customWidth="1"/>
    <col min="7" max="7" width="6.140625" style="20" customWidth="1"/>
    <col min="8" max="8" width="10.28515625" style="7" customWidth="1"/>
  </cols>
  <sheetData>
    <row r="1" spans="1:8" ht="12.75" x14ac:dyDescent="0.2">
      <c r="B1"/>
      <c r="C1" s="74" t="s">
        <v>22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9</v>
      </c>
      <c r="D3" s="74"/>
      <c r="E3" s="74"/>
      <c r="F3" s="74"/>
      <c r="G3"/>
      <c r="H3"/>
    </row>
    <row r="4" spans="1:8" ht="16.5" thickBot="1" x14ac:dyDescent="0.3">
      <c r="B4" s="91" t="s">
        <v>33</v>
      </c>
      <c r="C4" s="91"/>
      <c r="D4" s="91"/>
      <c r="E4" s="91"/>
      <c r="F4" s="91"/>
      <c r="G4" s="91"/>
      <c r="H4" s="91"/>
    </row>
    <row r="5" spans="1:8" s="15" customFormat="1" ht="32.25" thickBot="1" x14ac:dyDescent="0.25">
      <c r="A5" s="29" t="s">
        <v>21</v>
      </c>
      <c r="B5" s="53" t="s">
        <v>0</v>
      </c>
      <c r="C5" s="30" t="s">
        <v>7</v>
      </c>
      <c r="D5" s="54" t="s">
        <v>10</v>
      </c>
      <c r="E5" s="54" t="s">
        <v>11</v>
      </c>
      <c r="F5" s="54" t="s">
        <v>12</v>
      </c>
      <c r="G5" s="55" t="s">
        <v>1</v>
      </c>
      <c r="H5" s="33" t="s">
        <v>8</v>
      </c>
    </row>
    <row r="6" spans="1:8" ht="19.5" customHeight="1" thickBot="1" x14ac:dyDescent="0.3">
      <c r="A6" s="80" t="s">
        <v>26</v>
      </c>
      <c r="B6" s="81"/>
      <c r="C6" s="81"/>
      <c r="D6" s="81"/>
      <c r="E6" s="81"/>
      <c r="F6" s="81"/>
      <c r="G6" s="81"/>
      <c r="H6" s="82"/>
    </row>
    <row r="7" spans="1:8" x14ac:dyDescent="0.25">
      <c r="A7" s="59">
        <v>2</v>
      </c>
      <c r="B7" s="37" t="s">
        <v>14</v>
      </c>
      <c r="C7" s="38">
        <v>60</v>
      </c>
      <c r="D7" s="39">
        <v>6</v>
      </c>
      <c r="E7" s="39">
        <v>8</v>
      </c>
      <c r="F7" s="39">
        <v>22</v>
      </c>
      <c r="G7" s="39">
        <f>(F7*4)+(E7*9)+(D7*4)</f>
        <v>184</v>
      </c>
      <c r="H7" s="60">
        <v>15.33</v>
      </c>
    </row>
    <row r="8" spans="1:8" x14ac:dyDescent="0.25">
      <c r="A8" s="61" t="s">
        <v>29</v>
      </c>
      <c r="B8" s="24" t="s">
        <v>15</v>
      </c>
      <c r="C8" s="1">
        <v>205</v>
      </c>
      <c r="D8" s="21">
        <v>7.67</v>
      </c>
      <c r="E8" s="21">
        <v>9.44</v>
      </c>
      <c r="F8" s="21">
        <v>23.8</v>
      </c>
      <c r="G8" s="13">
        <f>(F8*4)+(E8*9)+(D8*4)</f>
        <v>210.84</v>
      </c>
      <c r="H8" s="22">
        <v>14.09</v>
      </c>
    </row>
    <row r="9" spans="1:8" x14ac:dyDescent="0.25">
      <c r="A9" s="61">
        <v>686</v>
      </c>
      <c r="B9" s="24" t="s">
        <v>17</v>
      </c>
      <c r="C9" s="1">
        <v>200</v>
      </c>
      <c r="D9" s="13">
        <v>1.6</v>
      </c>
      <c r="E9" s="13">
        <v>1.3</v>
      </c>
      <c r="F9" s="13">
        <v>17.3</v>
      </c>
      <c r="G9" s="13">
        <f>(F9*4)+(E9*9)+(D9*4)</f>
        <v>87.300000000000011</v>
      </c>
      <c r="H9" s="3">
        <v>5.47</v>
      </c>
    </row>
    <row r="10" spans="1:8" x14ac:dyDescent="0.25">
      <c r="A10" s="63"/>
      <c r="B10" s="24" t="s">
        <v>4</v>
      </c>
      <c r="C10" s="1">
        <v>42</v>
      </c>
      <c r="D10" s="13">
        <v>2.7</v>
      </c>
      <c r="E10" s="13">
        <v>0.27</v>
      </c>
      <c r="F10" s="13">
        <v>20</v>
      </c>
      <c r="G10" s="13">
        <f>(F10*4)+(E10*9)+(D10*4)</f>
        <v>93.23</v>
      </c>
      <c r="H10" s="3">
        <v>2.5499999999999998</v>
      </c>
    </row>
    <row r="11" spans="1:8" x14ac:dyDescent="0.25">
      <c r="A11" s="63"/>
      <c r="B11" s="23"/>
      <c r="C11" s="16">
        <f t="shared" ref="C11:H11" si="0">SUM(C7:C10)</f>
        <v>507</v>
      </c>
      <c r="D11" s="13">
        <f t="shared" si="0"/>
        <v>17.97</v>
      </c>
      <c r="E11" s="13">
        <f t="shared" si="0"/>
        <v>19.009999999999998</v>
      </c>
      <c r="F11" s="13">
        <f t="shared" si="0"/>
        <v>83.1</v>
      </c>
      <c r="G11" s="13">
        <f t="shared" si="0"/>
        <v>575.37</v>
      </c>
      <c r="H11" s="4">
        <f t="shared" si="0"/>
        <v>37.44</v>
      </c>
    </row>
    <row r="12" spans="1:8" ht="16.5" thickBot="1" x14ac:dyDescent="0.3">
      <c r="A12" s="64"/>
      <c r="B12" s="9"/>
      <c r="C12" s="62"/>
      <c r="D12" s="35"/>
      <c r="E12" s="35"/>
      <c r="F12" s="35"/>
      <c r="G12" s="35"/>
      <c r="H12" s="34"/>
    </row>
    <row r="13" spans="1:8" ht="18.75" customHeight="1" thickBot="1" x14ac:dyDescent="0.3">
      <c r="A13" s="89" t="s">
        <v>27</v>
      </c>
      <c r="B13" s="75"/>
      <c r="C13" s="75"/>
      <c r="D13" s="75"/>
      <c r="E13" s="75"/>
      <c r="F13" s="75"/>
      <c r="G13" s="75"/>
      <c r="H13" s="90"/>
    </row>
    <row r="14" spans="1:8" x14ac:dyDescent="0.25">
      <c r="A14" s="65"/>
      <c r="B14" s="37" t="s">
        <v>31</v>
      </c>
      <c r="C14" s="66">
        <v>30</v>
      </c>
      <c r="D14" s="67">
        <v>0.2</v>
      </c>
      <c r="E14" s="67">
        <v>0</v>
      </c>
      <c r="F14" s="67">
        <v>1.1000000000000001</v>
      </c>
      <c r="G14" s="67">
        <v>4.2</v>
      </c>
      <c r="H14" s="40">
        <v>12.29</v>
      </c>
    </row>
    <row r="15" spans="1:8" x14ac:dyDescent="0.25">
      <c r="A15" s="68">
        <v>138</v>
      </c>
      <c r="B15" s="24" t="s">
        <v>32</v>
      </c>
      <c r="C15" s="1">
        <v>250</v>
      </c>
      <c r="D15" s="57">
        <v>2.87</v>
      </c>
      <c r="E15" s="58">
        <v>3.68</v>
      </c>
      <c r="F15" s="58">
        <v>25.71</v>
      </c>
      <c r="G15" s="58">
        <v>147.44</v>
      </c>
      <c r="H15" s="5">
        <v>20.71</v>
      </c>
    </row>
    <row r="16" spans="1:8" x14ac:dyDescent="0.25">
      <c r="A16" s="68">
        <v>489</v>
      </c>
      <c r="B16" s="24" t="s">
        <v>18</v>
      </c>
      <c r="C16" s="1">
        <v>200</v>
      </c>
      <c r="D16" s="56">
        <v>14.2</v>
      </c>
      <c r="E16" s="13">
        <v>14.2</v>
      </c>
      <c r="F16" s="13">
        <v>27.2</v>
      </c>
      <c r="G16" s="13">
        <f>(F16*4)+(E16*9)+(D16*4)</f>
        <v>293.39999999999998</v>
      </c>
      <c r="H16" s="5">
        <v>48.93</v>
      </c>
    </row>
    <row r="17" spans="1:8" x14ac:dyDescent="0.25">
      <c r="A17" s="68">
        <v>702</v>
      </c>
      <c r="B17" s="24" t="s">
        <v>19</v>
      </c>
      <c r="C17" s="1">
        <v>200</v>
      </c>
      <c r="D17" s="56">
        <v>0</v>
      </c>
      <c r="E17" s="13">
        <v>0</v>
      </c>
      <c r="F17" s="13">
        <v>25</v>
      </c>
      <c r="G17" s="13">
        <f>(F17*4)+(E17*9)+(D17*4)</f>
        <v>100</v>
      </c>
      <c r="H17" s="5">
        <v>6.08</v>
      </c>
    </row>
    <row r="18" spans="1:8" x14ac:dyDescent="0.25">
      <c r="A18" s="69"/>
      <c r="B18" s="24" t="s">
        <v>4</v>
      </c>
      <c r="C18" s="1">
        <v>31</v>
      </c>
      <c r="D18" s="56">
        <v>2.2999999999999998</v>
      </c>
      <c r="E18" s="13">
        <v>0.2</v>
      </c>
      <c r="F18" s="13">
        <v>15</v>
      </c>
      <c r="G18" s="13">
        <v>71</v>
      </c>
      <c r="H18" s="5">
        <v>1.88</v>
      </c>
    </row>
    <row r="19" spans="1:8" x14ac:dyDescent="0.25">
      <c r="A19" s="69"/>
      <c r="B19" s="24" t="s">
        <v>5</v>
      </c>
      <c r="C19" s="1">
        <v>25</v>
      </c>
      <c r="D19" s="56">
        <v>1.6</v>
      </c>
      <c r="E19" s="13">
        <v>1</v>
      </c>
      <c r="F19" s="13">
        <v>9.6</v>
      </c>
      <c r="G19" s="13">
        <v>54</v>
      </c>
      <c r="H19" s="5">
        <v>1.6</v>
      </c>
    </row>
    <row r="20" spans="1:8" x14ac:dyDescent="0.25">
      <c r="A20" s="69"/>
      <c r="B20" s="24"/>
      <c r="C20" s="1"/>
      <c r="D20" s="56"/>
      <c r="E20" s="13"/>
      <c r="F20" s="13"/>
      <c r="G20" s="13"/>
      <c r="H20" s="43">
        <f>SUM(H14:H19)</f>
        <v>91.49</v>
      </c>
    </row>
    <row r="21" spans="1:8" x14ac:dyDescent="0.25">
      <c r="A21" s="63"/>
      <c r="B21" s="23"/>
      <c r="C21" s="2"/>
      <c r="D21" s="51"/>
      <c r="E21" s="51"/>
      <c r="F21" s="51"/>
      <c r="G21" s="51"/>
      <c r="H21" s="4"/>
    </row>
    <row r="22" spans="1:8" ht="16.5" thickBot="1" x14ac:dyDescent="0.3">
      <c r="A22" s="64"/>
      <c r="B22" s="9"/>
      <c r="C22" s="9"/>
      <c r="D22" s="18"/>
      <c r="E22" s="18"/>
      <c r="F22" s="18"/>
      <c r="G22" s="19" t="s">
        <v>6</v>
      </c>
      <c r="H22" s="8">
        <f>H11+H20</f>
        <v>128.93</v>
      </c>
    </row>
    <row r="23" spans="1:8" x14ac:dyDescent="0.25">
      <c r="B23" s="75" t="s">
        <v>13</v>
      </c>
      <c r="C23" s="75"/>
      <c r="D23" s="75"/>
      <c r="E23" s="75"/>
      <c r="F23" s="75"/>
      <c r="G23" s="75"/>
      <c r="H23" s="75"/>
    </row>
    <row r="24" spans="1:8" x14ac:dyDescent="0.25">
      <c r="B24" s="76" t="s">
        <v>25</v>
      </c>
      <c r="C24" s="76"/>
      <c r="D24" s="76"/>
      <c r="E24" s="76"/>
      <c r="F24" s="76"/>
      <c r="G24" s="76"/>
      <c r="H24" s="76"/>
    </row>
  </sheetData>
  <mergeCells count="7">
    <mergeCell ref="B23:H23"/>
    <mergeCell ref="B24:H24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2022-04-15T02:55:59Z</dcterms:modified>
</cp:coreProperties>
</file>