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21" sheetId="6" r:id="rId1"/>
    <sheet name="21 овз" sheetId="7" r:id="rId2"/>
  </sheets>
  <calcPr calcId="152511" refMode="R1C1"/>
</workbook>
</file>

<file path=xl/calcChain.xml><?xml version="1.0" encoding="utf-8"?>
<calcChain xmlns="http://schemas.openxmlformats.org/spreadsheetml/2006/main">
  <c r="G22" i="6" l="1"/>
  <c r="C25" i="6"/>
  <c r="D25" i="6"/>
  <c r="E25" i="6"/>
  <c r="F25" i="6"/>
  <c r="H25" i="6"/>
  <c r="G24" i="6"/>
  <c r="G17" i="6"/>
  <c r="G20" i="7"/>
  <c r="G10" i="7"/>
  <c r="G7" i="7"/>
  <c r="G14" i="7" s="1"/>
  <c r="O13" i="6"/>
  <c r="O10" i="6"/>
  <c r="O7" i="6"/>
  <c r="G19" i="6"/>
  <c r="G21" i="6"/>
  <c r="G18" i="6"/>
  <c r="G25" i="6" s="1"/>
  <c r="G13" i="6"/>
  <c r="O8" i="6"/>
  <c r="P23" i="6"/>
  <c r="M23" i="6"/>
  <c r="N23" i="6"/>
  <c r="O17" i="6"/>
  <c r="O23" i="6" s="1"/>
  <c r="O18" i="6"/>
  <c r="O20" i="6"/>
  <c r="L23" i="6"/>
  <c r="K23" i="6"/>
  <c r="P14" i="6"/>
  <c r="O11" i="6"/>
  <c r="O14" i="6"/>
  <c r="N14" i="6"/>
  <c r="M14" i="6"/>
  <c r="L14" i="6"/>
  <c r="K14" i="6"/>
  <c r="G8" i="6"/>
  <c r="H14" i="7"/>
  <c r="H24" i="7"/>
  <c r="H26" i="7"/>
  <c r="G7" i="6"/>
  <c r="D14" i="6"/>
  <c r="C14" i="6"/>
  <c r="E14" i="6"/>
  <c r="F14" i="6"/>
  <c r="G10" i="6"/>
  <c r="G11" i="6"/>
  <c r="G14" i="6"/>
  <c r="H14" i="6"/>
  <c r="G19" i="7"/>
  <c r="G21" i="7"/>
  <c r="G24" i="7"/>
  <c r="F24" i="7"/>
  <c r="E24" i="7"/>
  <c r="D24" i="7"/>
  <c r="C24" i="7"/>
  <c r="G8" i="7"/>
  <c r="G11" i="7"/>
  <c r="F14" i="7"/>
  <c r="E14" i="7"/>
  <c r="D14" i="7"/>
  <c r="C14" i="7"/>
</calcChain>
</file>

<file path=xl/sharedStrings.xml><?xml version="1.0" encoding="utf-8"?>
<sst xmlns="http://schemas.openxmlformats.org/spreadsheetml/2006/main" count="83" uniqueCount="36">
  <si>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</si>
  <si>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</si>
  <si>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</si>
  <si>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</si>
  <si>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</si>
  <si>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</si>
  <si>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</si>
  <si>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</si>
  <si>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Рис припущенный</t>
  </si>
  <si>
    <t>Напиток из шиповника</t>
  </si>
  <si>
    <t>Выход (гр)</t>
  </si>
  <si>
    <t>Цена (руб)</t>
  </si>
  <si>
    <t>Рыба (филе) припущенная</t>
  </si>
  <si>
    <t xml:space="preserve">Салат из свеклы </t>
  </si>
  <si>
    <t xml:space="preserve">Тефтели c хлебом </t>
  </si>
  <si>
    <t>Завтрак (ОВЗ)</t>
  </si>
  <si>
    <t>Обед (ОВЗ)</t>
  </si>
  <si>
    <t xml:space="preserve">Чай с лимоном и сахаром 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</si>
  <si>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</si>
  <si>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</si>
  <si>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</si>
  <si>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</si>
  <si>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</si>
  <si>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</si>
  <si>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</si>
  <si>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</si>
  <si>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</si>
  <si>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</si>
  <si>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Чай с лимоном и сахаром</t>
  </si>
  <si>
    <t>Завтрак (7-11 лет) для учащихся второй смены</t>
  </si>
  <si>
    <t>Суп картофельный с макарон. изделиями</t>
  </si>
  <si>
    <t>Каша гречневая</t>
  </si>
  <si>
    <t>Зеленый горошек консерв.</t>
  </si>
  <si>
    <t>Меню на 21 апреля 2022г.</t>
  </si>
  <si>
    <t>Школа №__4_____________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</si>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</sst>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1" fillId="0" borderId="8" xfId="0" applyFont="1" applyBorder="1"/>
    <xf numFmtId="1" fontId="1" fillId="0" borderId="8" xfId="0" applyNumberFormat="1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 indent="1"/>
    </xf>
    <xf numFmtId="0" fontId="0" fillId="0" borderId="5" xfId="0" applyBorder="1"/>
    <xf numFmtId="0" fontId="0" fillId="0" borderId="13" xfId="0" applyBorder="1"/>
    <xf numFmtId="0" fontId="1" fillId="0" borderId="14" xfId="0" applyFont="1" applyBorder="1"/>
    <xf numFmtId="0" fontId="7" fillId="2" borderId="15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6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1" fillId="2" borderId="8" xfId="0" applyFont="1" applyFill="1" applyBorder="1"/>
    <xf numFmtId="1" fontId="2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3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31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B26" sqref="B26:P26"/>
    </sheetView>
  </sheetViews>
  <sheetFormatPr defaultRowHeight="15.75" x14ac:dyDescent="0.25"/>
  <cols>
    <col min="1" max="1" width="5.5703125" style="18" customWidth="1"/>
    <col min="2" max="2" width="28.42578125" style="7" customWidth="1"/>
    <col min="3" max="3" width="8.42578125" style="7" customWidth="1"/>
    <col min="4" max="5" width="4" style="9" bestFit="1" customWidth="1"/>
    <col min="6" max="6" width="4.140625" style="9" customWidth="1"/>
    <col min="7" max="7" width="5.85546875" style="9" customWidth="1"/>
    <col min="8" max="8" width="9.85546875" style="8" customWidth="1"/>
    <col min="9" max="9" width="5.42578125" style="16" customWidth="1"/>
    <col min="10" max="10" width="28.28515625" style="7" customWidth="1"/>
    <col min="11" max="11" width="8.42578125" style="7" customWidth="1"/>
    <col min="12" max="13" width="3.5703125" style="10" customWidth="1"/>
    <col min="14" max="14" width="4.140625" style="10" customWidth="1"/>
    <col min="15" max="15" width="5.85546875" style="10" customWidth="1"/>
    <col min="16" max="16" width="9.85546875" style="8" bestFit="1" customWidth="1"/>
  </cols>
  <sheetData>
    <row r="1" spans="1:16" x14ac:dyDescent="0.25">
      <c r="B1" s="6"/>
      <c r="K1" s="81"/>
      <c r="L1" s="81"/>
      <c r="M1" s="81"/>
      <c r="N1" s="81"/>
      <c r="O1" s="81"/>
      <c r="P1" s="81"/>
    </row>
    <row r="2" spans="1:16" x14ac:dyDescent="0.25">
      <c r="K2" s="81" t="s">
        <v>34</v>
      </c>
      <c r="L2" s="81"/>
      <c r="M2" s="81"/>
      <c r="N2" s="81"/>
      <c r="O2" s="81"/>
      <c r="P2" s="81"/>
    </row>
    <row r="3" spans="1:16" x14ac:dyDescent="0.25">
      <c r="K3" s="83" t="s">
        <v>2</v>
      </c>
      <c r="L3" s="83"/>
      <c r="M3" s="83"/>
      <c r="N3" s="83"/>
      <c r="O3" s="83"/>
      <c r="P3" s="83"/>
    </row>
    <row r="4" spans="1:16" ht="16.5" thickBot="1" x14ac:dyDescent="0.3">
      <c r="C4" s="82" t="s">
        <v>33</v>
      </c>
      <c r="D4" s="82"/>
      <c r="E4" s="82"/>
      <c r="F4" s="82"/>
      <c r="G4" s="82"/>
      <c r="H4" s="82"/>
      <c r="I4" s="82"/>
      <c r="J4" s="82"/>
    </row>
    <row r="5" spans="1:16" s="15" customFormat="1" ht="32.25" customHeight="1" thickBot="1" x14ac:dyDescent="0.25">
      <c r="A5" s="36" t="s">
        <v>23</v>
      </c>
      <c r="B5" s="37" t="s">
        <v>0</v>
      </c>
      <c r="C5" s="37" t="s">
        <v>10</v>
      </c>
      <c r="D5" s="57" t="s">
        <v>19</v>
      </c>
      <c r="E5" s="57" t="s">
        <v>20</v>
      </c>
      <c r="F5" s="57" t="s">
        <v>21</v>
      </c>
      <c r="G5" s="58" t="s">
        <v>1</v>
      </c>
      <c r="H5" s="59" t="s">
        <v>11</v>
      </c>
      <c r="I5" s="36" t="s">
        <v>23</v>
      </c>
      <c r="J5" s="37" t="s">
        <v>0</v>
      </c>
      <c r="K5" s="37" t="s">
        <v>10</v>
      </c>
      <c r="L5" s="57" t="s">
        <v>19</v>
      </c>
      <c r="M5" s="57" t="s">
        <v>20</v>
      </c>
      <c r="N5" s="57" t="s">
        <v>21</v>
      </c>
      <c r="O5" s="58" t="s">
        <v>1</v>
      </c>
      <c r="P5" s="40" t="s">
        <v>11</v>
      </c>
    </row>
    <row r="6" spans="1:16" ht="16.5" thickBot="1" x14ac:dyDescent="0.3">
      <c r="A6" s="86" t="s">
        <v>27</v>
      </c>
      <c r="B6" s="87"/>
      <c r="C6" s="87"/>
      <c r="D6" s="87"/>
      <c r="E6" s="87"/>
      <c r="F6" s="87"/>
      <c r="G6" s="87"/>
      <c r="H6" s="88"/>
      <c r="I6" s="89" t="s">
        <v>25</v>
      </c>
      <c r="J6" s="90"/>
      <c r="K6" s="90"/>
      <c r="L6" s="90"/>
      <c r="M6" s="90"/>
      <c r="N6" s="90"/>
      <c r="O6" s="90"/>
      <c r="P6" s="91"/>
    </row>
    <row r="7" spans="1:16" x14ac:dyDescent="0.25">
      <c r="A7" s="52">
        <v>50</v>
      </c>
      <c r="B7" s="53" t="s">
        <v>13</v>
      </c>
      <c r="C7" s="54">
        <v>80</v>
      </c>
      <c r="D7" s="55">
        <v>2.6</v>
      </c>
      <c r="E7" s="55">
        <v>4.26</v>
      </c>
      <c r="F7" s="55">
        <v>11.2</v>
      </c>
      <c r="G7" s="55">
        <f>(F7*4)+(E7*9)+(D7*4)</f>
        <v>93.539999999999992</v>
      </c>
      <c r="H7" s="56">
        <v>12.97</v>
      </c>
      <c r="I7" s="52">
        <v>50</v>
      </c>
      <c r="J7" s="53" t="s">
        <v>13</v>
      </c>
      <c r="K7" s="54">
        <v>100</v>
      </c>
      <c r="L7" s="55">
        <v>4</v>
      </c>
      <c r="M7" s="55">
        <v>6</v>
      </c>
      <c r="N7" s="55">
        <v>16</v>
      </c>
      <c r="O7" s="55">
        <f>(N7*4)+(M7*9)+(L7*4)</f>
        <v>134</v>
      </c>
      <c r="P7" s="56">
        <v>16.22</v>
      </c>
    </row>
    <row r="8" spans="1:16" x14ac:dyDescent="0.25">
      <c r="A8" s="24">
        <v>461</v>
      </c>
      <c r="B8" s="22" t="s">
        <v>14</v>
      </c>
      <c r="C8" s="5">
        <v>115</v>
      </c>
      <c r="D8" s="13">
        <v>16</v>
      </c>
      <c r="E8" s="13">
        <v>15</v>
      </c>
      <c r="F8" s="13">
        <v>13</v>
      </c>
      <c r="G8" s="11">
        <f>(F8*4)+(E8*9)+(D8*4)</f>
        <v>251</v>
      </c>
      <c r="H8" s="12">
        <v>36.369999999999997</v>
      </c>
      <c r="I8" s="24">
        <v>461</v>
      </c>
      <c r="J8" s="22" t="s">
        <v>14</v>
      </c>
      <c r="K8" s="5">
        <v>115</v>
      </c>
      <c r="L8" s="13">
        <v>16</v>
      </c>
      <c r="M8" s="13">
        <v>15</v>
      </c>
      <c r="N8" s="13">
        <v>13</v>
      </c>
      <c r="O8" s="11">
        <f>(N8*4)+(M8*9)+(L8*4)</f>
        <v>251</v>
      </c>
      <c r="P8" s="12">
        <v>36.369999999999997</v>
      </c>
    </row>
    <row r="9" spans="1:16" x14ac:dyDescent="0.25">
      <c r="A9" s="24"/>
      <c r="B9" s="22" t="s">
        <v>7</v>
      </c>
      <c r="C9" s="5"/>
      <c r="D9" s="11"/>
      <c r="E9" s="11"/>
      <c r="F9" s="11"/>
      <c r="G9" s="11"/>
      <c r="H9" s="12">
        <v>1.95</v>
      </c>
      <c r="I9" s="24"/>
      <c r="J9" s="22" t="s">
        <v>7</v>
      </c>
      <c r="K9" s="5"/>
      <c r="L9" s="11"/>
      <c r="M9" s="11"/>
      <c r="N9" s="11"/>
      <c r="O9" s="11"/>
      <c r="P9" s="12">
        <v>1.95</v>
      </c>
    </row>
    <row r="10" spans="1:16" x14ac:dyDescent="0.25">
      <c r="A10" s="24">
        <v>512</v>
      </c>
      <c r="B10" s="17" t="s">
        <v>8</v>
      </c>
      <c r="C10" s="1">
        <v>150</v>
      </c>
      <c r="D10" s="11">
        <v>6</v>
      </c>
      <c r="E10" s="11">
        <v>6</v>
      </c>
      <c r="F10" s="11">
        <v>40</v>
      </c>
      <c r="G10" s="11">
        <f>(F10*4)+(E10*9)+(D10*4)</f>
        <v>238</v>
      </c>
      <c r="H10" s="3">
        <v>10.3</v>
      </c>
      <c r="I10" s="24">
        <v>512</v>
      </c>
      <c r="J10" s="17" t="s">
        <v>8</v>
      </c>
      <c r="K10" s="1">
        <v>180</v>
      </c>
      <c r="L10" s="11">
        <v>6.5</v>
      </c>
      <c r="M10" s="11">
        <v>6.5</v>
      </c>
      <c r="N10" s="11">
        <v>45</v>
      </c>
      <c r="O10" s="11">
        <f>(N10*4)+(M10*9)+(L10*4)</f>
        <v>264.5</v>
      </c>
      <c r="P10" s="3">
        <v>12.36</v>
      </c>
    </row>
    <row r="11" spans="1:16" x14ac:dyDescent="0.25">
      <c r="A11" s="24">
        <v>705</v>
      </c>
      <c r="B11" s="22" t="s">
        <v>9</v>
      </c>
      <c r="C11" s="1">
        <v>200</v>
      </c>
      <c r="D11" s="11">
        <v>0.5</v>
      </c>
      <c r="E11" s="11">
        <v>0.5</v>
      </c>
      <c r="F11" s="11">
        <v>20</v>
      </c>
      <c r="G11" s="11">
        <f>(F11*4)+(E11*9)+(D11*4)</f>
        <v>86.5</v>
      </c>
      <c r="H11" s="3">
        <v>12.16</v>
      </c>
      <c r="I11" s="24">
        <v>705</v>
      </c>
      <c r="J11" s="22" t="s">
        <v>9</v>
      </c>
      <c r="K11" s="1">
        <v>200</v>
      </c>
      <c r="L11" s="11">
        <v>0.5</v>
      </c>
      <c r="M11" s="11">
        <v>0.5</v>
      </c>
      <c r="N11" s="11">
        <v>20</v>
      </c>
      <c r="O11" s="11">
        <f>(N11*4)+(M11*9)+(L11*4)</f>
        <v>86.5</v>
      </c>
      <c r="P11" s="3">
        <v>12.16</v>
      </c>
    </row>
    <row r="12" spans="1:16" x14ac:dyDescent="0.25">
      <c r="A12" s="23"/>
      <c r="B12" s="17" t="s">
        <v>4</v>
      </c>
      <c r="C12" s="1">
        <v>31</v>
      </c>
      <c r="D12" s="11">
        <v>2</v>
      </c>
      <c r="E12" s="11">
        <v>0.2</v>
      </c>
      <c r="F12" s="11">
        <v>15</v>
      </c>
      <c r="G12" s="21">
        <v>71</v>
      </c>
      <c r="H12" s="3">
        <v>1.88</v>
      </c>
      <c r="I12" s="23"/>
      <c r="J12" s="17" t="s">
        <v>4</v>
      </c>
      <c r="K12" s="1">
        <v>31</v>
      </c>
      <c r="L12" s="11">
        <v>2</v>
      </c>
      <c r="M12" s="11">
        <v>0.2</v>
      </c>
      <c r="N12" s="11">
        <v>15</v>
      </c>
      <c r="O12" s="21">
        <v>71</v>
      </c>
      <c r="P12" s="3">
        <v>1.88</v>
      </c>
    </row>
    <row r="13" spans="1:16" x14ac:dyDescent="0.25">
      <c r="A13" s="23"/>
      <c r="B13" s="17" t="s">
        <v>5</v>
      </c>
      <c r="C13" s="1">
        <v>25</v>
      </c>
      <c r="D13" s="11">
        <v>1.6</v>
      </c>
      <c r="E13" s="11">
        <v>1</v>
      </c>
      <c r="F13" s="11">
        <v>9.6</v>
      </c>
      <c r="G13" s="11">
        <f>(F13*4)+(E13*9)+(D13*4)</f>
        <v>53.8</v>
      </c>
      <c r="H13" s="3">
        <v>1.6</v>
      </c>
      <c r="I13" s="23"/>
      <c r="J13" s="17" t="s">
        <v>5</v>
      </c>
      <c r="K13" s="1">
        <v>25</v>
      </c>
      <c r="L13" s="11">
        <v>1.6</v>
      </c>
      <c r="M13" s="11">
        <v>1</v>
      </c>
      <c r="N13" s="11">
        <v>9.6</v>
      </c>
      <c r="O13" s="11">
        <f>(N13*4)+(M13*9)+(L13*4)</f>
        <v>53.8</v>
      </c>
      <c r="P13" s="3">
        <v>1.6</v>
      </c>
    </row>
    <row r="14" spans="1:16" x14ac:dyDescent="0.25">
      <c r="A14" s="23"/>
      <c r="B14" s="17"/>
      <c r="C14" s="30">
        <f t="shared" ref="C14:H14" si="0">SUM(C7:C13)</f>
        <v>601</v>
      </c>
      <c r="D14" s="31">
        <f t="shared" si="0"/>
        <v>28.700000000000003</v>
      </c>
      <c r="E14" s="31">
        <f t="shared" si="0"/>
        <v>26.959999999999997</v>
      </c>
      <c r="F14" s="31">
        <f t="shared" si="0"/>
        <v>108.8</v>
      </c>
      <c r="G14" s="31">
        <f t="shared" si="0"/>
        <v>793.83999999999992</v>
      </c>
      <c r="H14" s="4">
        <f t="shared" si="0"/>
        <v>77.22999999999999</v>
      </c>
      <c r="I14" s="23"/>
      <c r="J14" s="17"/>
      <c r="K14" s="30">
        <f t="shared" ref="K14:P14" si="1">SUM(K7:K13)</f>
        <v>651</v>
      </c>
      <c r="L14" s="31">
        <f t="shared" si="1"/>
        <v>30.6</v>
      </c>
      <c r="M14" s="31">
        <f t="shared" si="1"/>
        <v>29.2</v>
      </c>
      <c r="N14" s="31">
        <f t="shared" si="1"/>
        <v>118.6</v>
      </c>
      <c r="O14" s="31">
        <f t="shared" si="1"/>
        <v>860.8</v>
      </c>
      <c r="P14" s="4">
        <f t="shared" si="1"/>
        <v>82.539999999999992</v>
      </c>
    </row>
    <row r="15" spans="1:16" ht="16.5" thickBot="1" x14ac:dyDescent="0.3">
      <c r="A15" s="60"/>
      <c r="B15" s="61"/>
      <c r="C15" s="62"/>
      <c r="D15" s="63"/>
      <c r="E15" s="63"/>
      <c r="F15" s="63"/>
      <c r="G15" s="63"/>
      <c r="H15" s="64"/>
      <c r="I15" s="65"/>
      <c r="J15" s="61"/>
      <c r="K15" s="66"/>
      <c r="L15" s="67"/>
      <c r="M15" s="67"/>
      <c r="N15" s="67"/>
      <c r="O15" s="67"/>
      <c r="P15" s="64"/>
    </row>
    <row r="16" spans="1:16" ht="16.5" thickBot="1" x14ac:dyDescent="0.3">
      <c r="A16" s="86" t="s">
        <v>29</v>
      </c>
      <c r="B16" s="87"/>
      <c r="C16" s="87"/>
      <c r="D16" s="87"/>
      <c r="E16" s="87"/>
      <c r="F16" s="87"/>
      <c r="G16" s="87"/>
      <c r="H16" s="88"/>
      <c r="I16" s="89" t="s">
        <v>26</v>
      </c>
      <c r="J16" s="90"/>
      <c r="K16" s="90"/>
      <c r="L16" s="90"/>
      <c r="M16" s="90"/>
      <c r="N16" s="90"/>
      <c r="O16" s="90"/>
      <c r="P16" s="91"/>
    </row>
    <row r="17" spans="1:16" x14ac:dyDescent="0.25">
      <c r="A17" s="69">
        <v>50</v>
      </c>
      <c r="B17" s="80" t="s">
        <v>13</v>
      </c>
      <c r="C17" s="1">
        <v>60</v>
      </c>
      <c r="D17" s="69">
        <v>2</v>
      </c>
      <c r="E17" s="69">
        <v>3.2</v>
      </c>
      <c r="F17" s="69">
        <v>8.4</v>
      </c>
      <c r="G17" s="69">
        <f>(F17*4)+(E17*9)+(D17*4)</f>
        <v>70.400000000000006</v>
      </c>
      <c r="H17" s="79">
        <v>9.6999999999999993</v>
      </c>
      <c r="I17" s="52">
        <v>50</v>
      </c>
      <c r="J17" s="53" t="s">
        <v>13</v>
      </c>
      <c r="K17" s="54">
        <v>50</v>
      </c>
      <c r="L17" s="55">
        <v>1.6</v>
      </c>
      <c r="M17" s="55">
        <v>2.5</v>
      </c>
      <c r="N17" s="55">
        <v>6.6</v>
      </c>
      <c r="O17" s="55">
        <f>(N17*4)+(M17*9)+(L17*4)</f>
        <v>55.3</v>
      </c>
      <c r="P17" s="56">
        <v>8.1199999999999992</v>
      </c>
    </row>
    <row r="18" spans="1:16" ht="31.5" x14ac:dyDescent="0.25">
      <c r="A18" s="72">
        <v>140</v>
      </c>
      <c r="B18" s="71" t="s">
        <v>30</v>
      </c>
      <c r="C18" s="1">
        <v>200</v>
      </c>
      <c r="D18" s="11">
        <v>4.4800000000000004</v>
      </c>
      <c r="E18" s="11">
        <v>3.92</v>
      </c>
      <c r="F18" s="11">
        <v>10.4</v>
      </c>
      <c r="G18" s="11">
        <f>(F18*4)+(E18*9)+(D18*4)</f>
        <v>94.8</v>
      </c>
      <c r="H18" s="73">
        <v>13.67</v>
      </c>
      <c r="I18" s="24">
        <v>461</v>
      </c>
      <c r="J18" s="22" t="s">
        <v>14</v>
      </c>
      <c r="K18" s="5">
        <v>115</v>
      </c>
      <c r="L18" s="13">
        <v>16</v>
      </c>
      <c r="M18" s="13">
        <v>15</v>
      </c>
      <c r="N18" s="13">
        <v>13</v>
      </c>
      <c r="O18" s="11">
        <f>(N18*4)+(M18*9)+(L18*4)</f>
        <v>251</v>
      </c>
      <c r="P18" s="12">
        <v>36.369999999999997</v>
      </c>
    </row>
    <row r="19" spans="1:16" x14ac:dyDescent="0.25">
      <c r="A19" s="24">
        <v>461</v>
      </c>
      <c r="B19" s="22" t="s">
        <v>14</v>
      </c>
      <c r="C19" s="5">
        <v>115</v>
      </c>
      <c r="D19" s="13">
        <v>16</v>
      </c>
      <c r="E19" s="13">
        <v>15</v>
      </c>
      <c r="F19" s="13">
        <v>13</v>
      </c>
      <c r="G19" s="11">
        <f>(F19*4)+(E19*9)+(D19*4)</f>
        <v>251</v>
      </c>
      <c r="H19" s="12">
        <v>36.369999999999997</v>
      </c>
      <c r="I19" s="24"/>
      <c r="J19" s="22" t="s">
        <v>7</v>
      </c>
      <c r="K19" s="5"/>
      <c r="L19" s="11"/>
      <c r="M19" s="11"/>
      <c r="N19" s="11"/>
      <c r="O19" s="11"/>
      <c r="P19" s="12">
        <v>1.95</v>
      </c>
    </row>
    <row r="20" spans="1:16" x14ac:dyDescent="0.25">
      <c r="A20" s="24"/>
      <c r="B20" s="22" t="s">
        <v>7</v>
      </c>
      <c r="C20" s="5"/>
      <c r="D20" s="11"/>
      <c r="E20" s="11"/>
      <c r="F20" s="11"/>
      <c r="G20" s="11"/>
      <c r="H20" s="12">
        <v>1.95</v>
      </c>
      <c r="I20" s="24">
        <v>512</v>
      </c>
      <c r="J20" s="17" t="s">
        <v>8</v>
      </c>
      <c r="K20" s="1">
        <v>150</v>
      </c>
      <c r="L20" s="11">
        <v>6</v>
      </c>
      <c r="M20" s="11">
        <v>6</v>
      </c>
      <c r="N20" s="11">
        <v>40</v>
      </c>
      <c r="O20" s="11">
        <f>(N20*4)+(M20*9)+(L20*4)</f>
        <v>238</v>
      </c>
      <c r="P20" s="3">
        <v>10.3</v>
      </c>
    </row>
    <row r="21" spans="1:16" x14ac:dyDescent="0.25">
      <c r="A21" s="24">
        <v>512</v>
      </c>
      <c r="B21" s="17" t="s">
        <v>8</v>
      </c>
      <c r="C21" s="1">
        <v>150</v>
      </c>
      <c r="D21" s="11">
        <v>6</v>
      </c>
      <c r="E21" s="11">
        <v>6</v>
      </c>
      <c r="F21" s="11">
        <v>40</v>
      </c>
      <c r="G21" s="11">
        <f>(F21*4)+(E21*9)+(D21*4)</f>
        <v>238</v>
      </c>
      <c r="H21" s="3">
        <v>10.3</v>
      </c>
      <c r="I21" s="24">
        <v>629</v>
      </c>
      <c r="J21" s="22" t="s">
        <v>28</v>
      </c>
      <c r="K21" s="1">
        <v>200</v>
      </c>
      <c r="L21" s="68">
        <v>0.5</v>
      </c>
      <c r="M21" s="68">
        <v>0.1</v>
      </c>
      <c r="N21" s="68">
        <v>17</v>
      </c>
      <c r="O21" s="70">
        <v>70.900000000000006</v>
      </c>
      <c r="P21" s="3">
        <v>6.16</v>
      </c>
    </row>
    <row r="22" spans="1:16" x14ac:dyDescent="0.25">
      <c r="A22" s="24">
        <v>705</v>
      </c>
      <c r="B22" s="22" t="s">
        <v>9</v>
      </c>
      <c r="C22" s="1">
        <v>200</v>
      </c>
      <c r="D22" s="11">
        <v>0.5</v>
      </c>
      <c r="E22" s="11">
        <v>0.5</v>
      </c>
      <c r="F22" s="11">
        <v>20</v>
      </c>
      <c r="G22" s="11">
        <f>(F22*4)+(E22*9)+(D22*4)</f>
        <v>86.5</v>
      </c>
      <c r="H22" s="3">
        <v>12.16</v>
      </c>
      <c r="I22" s="23"/>
      <c r="J22" s="17" t="s">
        <v>4</v>
      </c>
      <c r="K22" s="1">
        <v>31</v>
      </c>
      <c r="L22" s="11">
        <v>2</v>
      </c>
      <c r="M22" s="11">
        <v>0.2</v>
      </c>
      <c r="N22" s="11">
        <v>15</v>
      </c>
      <c r="O22" s="21">
        <v>71</v>
      </c>
      <c r="P22" s="3">
        <v>1.88</v>
      </c>
    </row>
    <row r="23" spans="1:16" x14ac:dyDescent="0.25">
      <c r="A23" s="23"/>
      <c r="B23" s="17" t="s">
        <v>4</v>
      </c>
      <c r="C23" s="1">
        <v>31</v>
      </c>
      <c r="D23" s="11">
        <v>2</v>
      </c>
      <c r="E23" s="11">
        <v>0.2</v>
      </c>
      <c r="F23" s="11">
        <v>15</v>
      </c>
      <c r="G23" s="21">
        <v>71</v>
      </c>
      <c r="H23" s="3">
        <v>1.88</v>
      </c>
      <c r="I23" s="65"/>
      <c r="J23" s="61"/>
      <c r="K23" s="66">
        <f t="shared" ref="K23:P23" si="2">SUM(K17:K22)</f>
        <v>546</v>
      </c>
      <c r="L23" s="67">
        <f t="shared" si="2"/>
        <v>26.1</v>
      </c>
      <c r="M23" s="67">
        <f t="shared" si="2"/>
        <v>23.8</v>
      </c>
      <c r="N23" s="67">
        <f t="shared" si="2"/>
        <v>91.6</v>
      </c>
      <c r="O23" s="67">
        <f t="shared" si="2"/>
        <v>686.19999999999993</v>
      </c>
      <c r="P23" s="64">
        <f t="shared" si="2"/>
        <v>64.779999999999987</v>
      </c>
    </row>
    <row r="24" spans="1:16" x14ac:dyDescent="0.25">
      <c r="A24" s="60"/>
      <c r="B24" s="17" t="s">
        <v>5</v>
      </c>
      <c r="C24" s="1">
        <v>25</v>
      </c>
      <c r="D24" s="11">
        <v>1.6</v>
      </c>
      <c r="E24" s="11">
        <v>1</v>
      </c>
      <c r="F24" s="11">
        <v>9.6</v>
      </c>
      <c r="G24" s="11">
        <f>(F24*4)+(E24*9)+(D24*4)</f>
        <v>53.8</v>
      </c>
      <c r="H24" s="3">
        <v>1.6</v>
      </c>
      <c r="I24" s="65"/>
      <c r="J24" s="61"/>
      <c r="K24" s="66"/>
      <c r="L24" s="67"/>
      <c r="M24" s="67"/>
      <c r="N24" s="67"/>
      <c r="O24" s="67"/>
      <c r="P24" s="64"/>
    </row>
    <row r="25" spans="1:16" ht="16.5" thickBot="1" x14ac:dyDescent="0.3">
      <c r="A25" s="74"/>
      <c r="B25" s="75"/>
      <c r="C25" s="19">
        <f t="shared" ref="C25:H25" si="3">SUM(C17:C24)</f>
        <v>781</v>
      </c>
      <c r="D25" s="27">
        <f t="shared" si="3"/>
        <v>32.58</v>
      </c>
      <c r="E25" s="27">
        <f t="shared" si="3"/>
        <v>29.82</v>
      </c>
      <c r="F25" s="27">
        <f t="shared" si="3"/>
        <v>116.39999999999999</v>
      </c>
      <c r="G25" s="27">
        <f t="shared" si="3"/>
        <v>865.5</v>
      </c>
      <c r="H25" s="20">
        <f t="shared" si="3"/>
        <v>87.629999999999981</v>
      </c>
      <c r="I25" s="28"/>
      <c r="J25" s="25"/>
      <c r="K25" s="19"/>
      <c r="L25" s="26"/>
      <c r="M25" s="26"/>
      <c r="N25" s="26"/>
      <c r="O25" s="27"/>
      <c r="P25" s="20"/>
    </row>
    <row r="26" spans="1:16" x14ac:dyDescent="0.25">
      <c r="B26" s="84" t="s">
        <v>35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5">
      <c r="B27" s="85" t="s">
        <v>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workbookViewId="0">
      <selection activeCell="B26" sqref="B26"/>
    </sheetView>
  </sheetViews>
  <sheetFormatPr defaultRowHeight="15.75" x14ac:dyDescent="0.25"/>
  <cols>
    <col min="1" max="1" width="5.28515625" customWidth="1"/>
    <col min="2" max="2" width="41.140625" style="7" customWidth="1"/>
    <col min="3" max="3" width="10.28515625" style="7" customWidth="1"/>
    <col min="4" max="5" width="4.28515625" style="14" customWidth="1"/>
    <col min="6" max="6" width="4.85546875" style="14" customWidth="1"/>
    <col min="7" max="7" width="8.140625" style="14" customWidth="1"/>
    <col min="8" max="8" width="10.28515625" style="7" customWidth="1"/>
  </cols>
  <sheetData>
    <row r="1" spans="1:8" ht="12.75" x14ac:dyDescent="0.2">
      <c r="B1"/>
      <c r="C1"/>
      <c r="D1"/>
      <c r="E1" s="83" t="s">
        <v>24</v>
      </c>
      <c r="F1" s="83"/>
      <c r="G1" s="83"/>
      <c r="H1" s="83"/>
    </row>
    <row r="2" spans="1:8" ht="12.75" x14ac:dyDescent="0.2">
      <c r="B2"/>
      <c r="C2"/>
      <c r="D2"/>
      <c r="E2" s="83"/>
      <c r="F2" s="83"/>
      <c r="G2" s="83"/>
      <c r="H2" s="83"/>
    </row>
    <row r="3" spans="1:8" x14ac:dyDescent="0.25">
      <c r="B3"/>
      <c r="C3"/>
      <c r="D3"/>
      <c r="E3" s="83" t="s">
        <v>18</v>
      </c>
      <c r="F3" s="83"/>
      <c r="G3" s="83"/>
      <c r="H3" s="83"/>
    </row>
    <row r="4" spans="1:8" ht="16.5" thickBot="1" x14ac:dyDescent="0.3">
      <c r="A4" s="92" t="s">
        <v>33</v>
      </c>
      <c r="B4" s="92"/>
      <c r="C4" s="92"/>
      <c r="D4" s="92"/>
      <c r="E4" s="92"/>
      <c r="F4" s="92"/>
      <c r="G4" s="92"/>
      <c r="H4" s="92"/>
    </row>
    <row r="5" spans="1:8" s="15" customFormat="1" ht="32.25" thickBot="1" x14ac:dyDescent="0.25">
      <c r="A5" s="36" t="s">
        <v>23</v>
      </c>
      <c r="B5" s="37" t="s">
        <v>0</v>
      </c>
      <c r="C5" s="37" t="s">
        <v>10</v>
      </c>
      <c r="D5" s="38" t="s">
        <v>19</v>
      </c>
      <c r="E5" s="38" t="s">
        <v>20</v>
      </c>
      <c r="F5" s="38" t="s">
        <v>21</v>
      </c>
      <c r="G5" s="39" t="s">
        <v>1</v>
      </c>
      <c r="H5" s="40" t="s">
        <v>11</v>
      </c>
    </row>
    <row r="6" spans="1:8" ht="18" customHeight="1" thickBot="1" x14ac:dyDescent="0.3">
      <c r="A6" s="86" t="s">
        <v>15</v>
      </c>
      <c r="B6" s="87"/>
      <c r="C6" s="87"/>
      <c r="D6" s="87"/>
      <c r="E6" s="87"/>
      <c r="F6" s="87"/>
      <c r="G6" s="87"/>
      <c r="H6" s="88"/>
    </row>
    <row r="7" spans="1:8" x14ac:dyDescent="0.25">
      <c r="A7" s="52">
        <v>50</v>
      </c>
      <c r="B7" s="53" t="s">
        <v>13</v>
      </c>
      <c r="C7" s="54">
        <v>60</v>
      </c>
      <c r="D7" s="77">
        <v>2</v>
      </c>
      <c r="E7" s="55">
        <v>3.2</v>
      </c>
      <c r="F7" s="55">
        <v>8.4</v>
      </c>
      <c r="G7" s="55">
        <f>(F7*4)+(E7*9)+(D7*4)</f>
        <v>70.400000000000006</v>
      </c>
      <c r="H7" s="56">
        <v>9.6999999999999993</v>
      </c>
    </row>
    <row r="8" spans="1:8" x14ac:dyDescent="0.25">
      <c r="A8" s="24">
        <v>461</v>
      </c>
      <c r="B8" s="22" t="s">
        <v>14</v>
      </c>
      <c r="C8" s="5">
        <v>115</v>
      </c>
      <c r="D8" s="13">
        <v>16</v>
      </c>
      <c r="E8" s="13">
        <v>15</v>
      </c>
      <c r="F8" s="13">
        <v>13</v>
      </c>
      <c r="G8" s="11">
        <f>(F8*4)+(E8*9)+(D8*4)</f>
        <v>251</v>
      </c>
      <c r="H8" s="41">
        <v>36.369999999999997</v>
      </c>
    </row>
    <row r="9" spans="1:8" x14ac:dyDescent="0.25">
      <c r="A9" s="42"/>
      <c r="B9" s="22" t="s">
        <v>7</v>
      </c>
      <c r="C9" s="5"/>
      <c r="D9" s="13"/>
      <c r="E9" s="13"/>
      <c r="F9" s="13"/>
      <c r="G9" s="11"/>
      <c r="H9" s="12">
        <v>1.95</v>
      </c>
    </row>
    <row r="10" spans="1:8" x14ac:dyDescent="0.25">
      <c r="A10" s="78">
        <v>508</v>
      </c>
      <c r="B10" s="17" t="s">
        <v>31</v>
      </c>
      <c r="C10" s="1">
        <v>180</v>
      </c>
      <c r="D10" s="11">
        <v>6.1</v>
      </c>
      <c r="E10" s="11">
        <v>6.2</v>
      </c>
      <c r="F10" s="11">
        <v>42</v>
      </c>
      <c r="G10" s="11">
        <f>(F10*4)+(E10*9)+(D10*4)</f>
        <v>248.20000000000002</v>
      </c>
      <c r="H10" s="73">
        <v>16.690000000000001</v>
      </c>
    </row>
    <row r="11" spans="1:8" x14ac:dyDescent="0.25">
      <c r="A11" s="24">
        <v>629</v>
      </c>
      <c r="B11" s="17" t="s">
        <v>17</v>
      </c>
      <c r="C11" s="1">
        <v>200</v>
      </c>
      <c r="D11" s="11">
        <v>0.5</v>
      </c>
      <c r="E11" s="11">
        <v>0.1</v>
      </c>
      <c r="F11" s="11">
        <v>17</v>
      </c>
      <c r="G11" s="11">
        <f>(F11*4)+(E11*9)+(D11*4)</f>
        <v>70.900000000000006</v>
      </c>
      <c r="H11" s="3">
        <v>6.16</v>
      </c>
    </row>
    <row r="12" spans="1:8" x14ac:dyDescent="0.25">
      <c r="A12" s="42"/>
      <c r="B12" s="17" t="s">
        <v>4</v>
      </c>
      <c r="C12" s="1">
        <v>31</v>
      </c>
      <c r="D12" s="11">
        <v>2</v>
      </c>
      <c r="E12" s="11">
        <v>0.2</v>
      </c>
      <c r="F12" s="11">
        <v>15</v>
      </c>
      <c r="G12" s="11">
        <v>71</v>
      </c>
      <c r="H12" s="3">
        <v>1.88</v>
      </c>
    </row>
    <row r="13" spans="1:8" x14ac:dyDescent="0.25">
      <c r="A13" s="42"/>
      <c r="B13" s="17" t="s">
        <v>5</v>
      </c>
      <c r="C13" s="1">
        <v>25</v>
      </c>
      <c r="D13" s="11">
        <v>1.6</v>
      </c>
      <c r="E13" s="11">
        <v>1</v>
      </c>
      <c r="F13" s="11">
        <v>9.6</v>
      </c>
      <c r="G13" s="11">
        <v>54</v>
      </c>
      <c r="H13" s="3">
        <v>1.6</v>
      </c>
    </row>
    <row r="14" spans="1:8" x14ac:dyDescent="0.25">
      <c r="A14" s="42"/>
      <c r="B14" s="2"/>
      <c r="C14" s="2">
        <f t="shared" ref="C14:H14" si="0">SUM(C7:C13)</f>
        <v>611</v>
      </c>
      <c r="D14" s="11">
        <f t="shared" si="0"/>
        <v>28.200000000000003</v>
      </c>
      <c r="E14" s="11">
        <f t="shared" si="0"/>
        <v>25.7</v>
      </c>
      <c r="F14" s="11">
        <f t="shared" si="0"/>
        <v>105</v>
      </c>
      <c r="G14" s="11">
        <f t="shared" si="0"/>
        <v>765.5</v>
      </c>
      <c r="H14" s="4">
        <f t="shared" si="0"/>
        <v>74.34999999999998</v>
      </c>
    </row>
    <row r="15" spans="1:8" ht="16.5" thickBot="1" x14ac:dyDescent="0.3">
      <c r="A15" s="43"/>
      <c r="B15" s="32"/>
      <c r="C15" s="32"/>
      <c r="D15" s="33"/>
      <c r="E15" s="33"/>
      <c r="F15" s="33"/>
      <c r="G15" s="33"/>
      <c r="H15" s="44"/>
    </row>
    <row r="16" spans="1:8" ht="18" customHeight="1" thickBot="1" x14ac:dyDescent="0.3">
      <c r="A16" s="86" t="s">
        <v>16</v>
      </c>
      <c r="B16" s="87"/>
      <c r="C16" s="87"/>
      <c r="D16" s="87"/>
      <c r="E16" s="87"/>
      <c r="F16" s="87"/>
      <c r="G16" s="87"/>
      <c r="H16" s="88"/>
    </row>
    <row r="17" spans="1:8" x14ac:dyDescent="0.25">
      <c r="A17" s="45">
        <v>87</v>
      </c>
      <c r="B17" s="34" t="s">
        <v>32</v>
      </c>
      <c r="C17" s="35">
        <v>50</v>
      </c>
      <c r="D17" s="76">
        <v>5</v>
      </c>
      <c r="E17" s="76">
        <v>7.3</v>
      </c>
      <c r="F17" s="76">
        <v>35</v>
      </c>
      <c r="G17" s="76">
        <v>225</v>
      </c>
      <c r="H17" s="46">
        <v>20.8</v>
      </c>
    </row>
    <row r="18" spans="1:8" x14ac:dyDescent="0.25">
      <c r="A18" s="78">
        <v>140</v>
      </c>
      <c r="B18" s="17" t="s">
        <v>30</v>
      </c>
      <c r="C18" s="1">
        <v>250</v>
      </c>
      <c r="D18" s="11">
        <v>5.6</v>
      </c>
      <c r="E18" s="11">
        <v>4.9000000000000004</v>
      </c>
      <c r="F18" s="69">
        <v>13</v>
      </c>
      <c r="G18" s="11">
        <v>118.5</v>
      </c>
      <c r="H18" s="73">
        <v>17.04</v>
      </c>
    </row>
    <row r="19" spans="1:8" x14ac:dyDescent="0.25">
      <c r="A19" s="24">
        <v>371</v>
      </c>
      <c r="B19" s="17" t="s">
        <v>12</v>
      </c>
      <c r="C19" s="1">
        <v>100</v>
      </c>
      <c r="D19" s="11">
        <v>13</v>
      </c>
      <c r="E19" s="11">
        <v>8.5</v>
      </c>
      <c r="F19" s="11">
        <v>15</v>
      </c>
      <c r="G19" s="11">
        <f>(F19*4)+(E19*9)+(D19*4)</f>
        <v>188.5</v>
      </c>
      <c r="H19" s="3">
        <v>61.66</v>
      </c>
    </row>
    <row r="20" spans="1:8" x14ac:dyDescent="0.25">
      <c r="A20" s="24">
        <v>512</v>
      </c>
      <c r="B20" s="17" t="s">
        <v>8</v>
      </c>
      <c r="C20" s="1">
        <v>180</v>
      </c>
      <c r="D20" s="11">
        <v>6.5</v>
      </c>
      <c r="E20" s="11">
        <v>6.5</v>
      </c>
      <c r="F20" s="11">
        <v>45</v>
      </c>
      <c r="G20" s="11">
        <f>(F20*4)+(E20*9)+(D20*4)</f>
        <v>264.5</v>
      </c>
      <c r="H20" s="3">
        <v>12.36</v>
      </c>
    </row>
    <row r="21" spans="1:8" x14ac:dyDescent="0.25">
      <c r="A21" s="24">
        <v>705</v>
      </c>
      <c r="B21" s="22" t="s">
        <v>9</v>
      </c>
      <c r="C21" s="1">
        <v>200</v>
      </c>
      <c r="D21" s="11">
        <v>0.5</v>
      </c>
      <c r="E21" s="11">
        <v>0.5</v>
      </c>
      <c r="F21" s="11">
        <v>20</v>
      </c>
      <c r="G21" s="11">
        <f>(F21*4)+(E21*9)+(D21*4)</f>
        <v>86.5</v>
      </c>
      <c r="H21" s="3">
        <v>12.16</v>
      </c>
    </row>
    <row r="22" spans="1:8" x14ac:dyDescent="0.25">
      <c r="A22" s="42"/>
      <c r="B22" s="17" t="s">
        <v>4</v>
      </c>
      <c r="C22" s="1">
        <v>31</v>
      </c>
      <c r="D22" s="11">
        <v>2</v>
      </c>
      <c r="E22" s="11">
        <v>0.2</v>
      </c>
      <c r="F22" s="11">
        <v>15</v>
      </c>
      <c r="G22" s="11">
        <v>71</v>
      </c>
      <c r="H22" s="3">
        <v>1.88</v>
      </c>
    </row>
    <row r="23" spans="1:8" x14ac:dyDescent="0.25">
      <c r="A23" s="42"/>
      <c r="B23" s="17" t="s">
        <v>5</v>
      </c>
      <c r="C23" s="1">
        <v>25</v>
      </c>
      <c r="D23" s="11">
        <v>1.6</v>
      </c>
      <c r="E23" s="11">
        <v>1</v>
      </c>
      <c r="F23" s="11">
        <v>9.6</v>
      </c>
      <c r="G23" s="11">
        <v>54</v>
      </c>
      <c r="H23" s="3">
        <v>1.6</v>
      </c>
    </row>
    <row r="24" spans="1:8" x14ac:dyDescent="0.25">
      <c r="A24" s="42"/>
      <c r="B24" s="22"/>
      <c r="C24" s="2">
        <f>SUM(C16:C23)</f>
        <v>836</v>
      </c>
      <c r="D24" s="11">
        <f>SUM(D16:D23)</f>
        <v>34.200000000000003</v>
      </c>
      <c r="E24" s="11">
        <f>SUM(E16:E23)</f>
        <v>28.9</v>
      </c>
      <c r="F24" s="11">
        <f>SUM(F16:F23)</f>
        <v>152.6</v>
      </c>
      <c r="G24" s="11">
        <f>SUM(G16:G23)</f>
        <v>1008</v>
      </c>
      <c r="H24" s="4">
        <f>SUM(H17:H23)</f>
        <v>127.49999999999999</v>
      </c>
    </row>
    <row r="25" spans="1:8" x14ac:dyDescent="0.25">
      <c r="A25" s="42"/>
      <c r="B25" s="22"/>
      <c r="C25" s="2"/>
      <c r="D25" s="29"/>
      <c r="E25" s="29"/>
      <c r="F25" s="29"/>
      <c r="G25" s="29"/>
      <c r="H25" s="4"/>
    </row>
    <row r="26" spans="1:8" ht="16.5" thickBot="1" x14ac:dyDescent="0.3">
      <c r="A26" s="47"/>
      <c r="B26" s="48"/>
      <c r="C26" s="48"/>
      <c r="D26" s="49"/>
      <c r="E26" s="49"/>
      <c r="F26" s="49"/>
      <c r="G26" s="50" t="s">
        <v>6</v>
      </c>
      <c r="H26" s="51">
        <f>H14+H24</f>
        <v>201.84999999999997</v>
      </c>
    </row>
    <row r="27" spans="1:8" x14ac:dyDescent="0.25">
      <c r="A27" s="93" t="s">
        <v>22</v>
      </c>
      <c r="B27" s="93"/>
      <c r="C27" s="93"/>
      <c r="D27" s="93"/>
      <c r="E27" s="93"/>
      <c r="F27" s="93"/>
      <c r="G27" s="93"/>
      <c r="H27" s="93"/>
    </row>
    <row r="28" spans="1:8" x14ac:dyDescent="0.25">
      <c r="A28" s="85" t="s">
        <v>3</v>
      </c>
      <c r="B28" s="85"/>
      <c r="C28" s="85"/>
      <c r="D28" s="85"/>
      <c r="E28" s="85"/>
      <c r="F28" s="85"/>
      <c r="G28" s="85"/>
      <c r="H28" s="85"/>
    </row>
  </sheetData>
  <mergeCells count="7">
    <mergeCell ref="A28:H28"/>
    <mergeCell ref="A6:H6"/>
    <mergeCell ref="A16:H16"/>
    <mergeCell ref="E1:H2"/>
    <mergeCell ref="E3:H3"/>
    <mergeCell ref="A4:H4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2022-04-15T02:58:27Z</dcterms:modified>
</cp:coreProperties>
</file>