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меню 12-14\"/>
    </mc:Choice>
  </mc:AlternateContent>
  <bookViews>
    <workbookView xWindow="120" yWindow="120" windowWidth="9720" windowHeight="7320" activeTab="1"/>
  </bookViews>
  <sheets>
    <sheet name="13" sheetId="8" r:id="rId1"/>
    <sheet name="13 овз" sheetId="9" r:id="rId2"/>
  </sheets>
  <calcPr calcId="152511" refMode="R1C1"/>
</workbook>
</file>

<file path=xl/calcChain.xml><?xml version="1.0" encoding="utf-8"?>
<calcChain xmlns="http://schemas.openxmlformats.org/spreadsheetml/2006/main">
  <c r="P21" i="9" l="1"/>
  <c r="P23" i="9"/>
  <c r="K21" i="9"/>
  <c r="O20" i="9"/>
  <c r="O19" i="9"/>
  <c r="O18" i="9"/>
  <c r="O17" i="9"/>
  <c r="O16" i="9"/>
  <c r="O15" i="9"/>
  <c r="O14" i="9"/>
  <c r="P12" i="9"/>
  <c r="N12" i="9"/>
  <c r="N23" i="9"/>
  <c r="M12" i="9"/>
  <c r="M23" i="9"/>
  <c r="L12" i="9"/>
  <c r="L23" i="9"/>
  <c r="K12" i="9"/>
  <c r="O10" i="9"/>
  <c r="O9" i="9"/>
  <c r="O8" i="9"/>
  <c r="O7" i="9"/>
  <c r="O12" i="9"/>
  <c r="O23" i="9"/>
  <c r="G16" i="9"/>
  <c r="C21" i="9"/>
  <c r="F23" i="9"/>
  <c r="E23" i="9"/>
  <c r="D23" i="9"/>
  <c r="H21" i="9"/>
  <c r="H23" i="9"/>
  <c r="G20" i="9"/>
  <c r="G19" i="9"/>
  <c r="G18" i="9"/>
  <c r="G17" i="9"/>
  <c r="G15" i="9"/>
  <c r="G14" i="9"/>
  <c r="G23" i="9"/>
  <c r="G10" i="9"/>
  <c r="G9" i="9"/>
  <c r="G8" i="9"/>
  <c r="G7" i="9"/>
  <c r="O10" i="8"/>
  <c r="O9" i="8"/>
  <c r="O8" i="8"/>
  <c r="O7" i="8"/>
  <c r="G24" i="8"/>
  <c r="G23" i="8"/>
  <c r="G21" i="8"/>
  <c r="G20" i="8"/>
  <c r="G26" i="8"/>
  <c r="G19" i="8"/>
  <c r="O22" i="8"/>
  <c r="O20" i="8"/>
  <c r="G10" i="8"/>
  <c r="G8" i="8"/>
  <c r="G7" i="8"/>
  <c r="C12" i="9"/>
  <c r="D12" i="9"/>
  <c r="E12" i="9"/>
  <c r="F12" i="9"/>
  <c r="H12" i="9"/>
  <c r="G12" i="9"/>
  <c r="O13" i="8"/>
  <c r="G13" i="8"/>
  <c r="C26" i="8"/>
  <c r="D26" i="8"/>
  <c r="E26" i="8"/>
  <c r="F26" i="8"/>
  <c r="H26" i="8"/>
  <c r="P24" i="8"/>
  <c r="N24" i="8"/>
  <c r="M24" i="8"/>
  <c r="L24" i="8"/>
  <c r="K24" i="8"/>
  <c r="P13" i="8"/>
  <c r="N13" i="8"/>
  <c r="M13" i="8"/>
  <c r="L13" i="8"/>
  <c r="K13" i="8"/>
  <c r="C13" i="8"/>
  <c r="D13" i="8"/>
  <c r="E13" i="8"/>
  <c r="F13" i="8"/>
  <c r="H13" i="8"/>
  <c r="O24" i="8"/>
</calcChain>
</file>

<file path=xl/sharedStrings.xml><?xml version="1.0" encoding="utf-8"?>
<sst xmlns="http://schemas.openxmlformats.org/spreadsheetml/2006/main" count="101" uniqueCount="39">
  <si>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</si>
  <si>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</si>
  <si>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</si>
  <si>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</si>
  <si>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</si>
  <si>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</si>
  <si>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</si>
  <si>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</si>
  <si>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</si>
  <si>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</si>
  <si>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</si>
  <si>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</si>
  <si>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</si>
  <si>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Картофельное пюре</t>
  </si>
  <si>
    <t>Батон  с сыром</t>
  </si>
  <si>
    <t>Компот с/ф</t>
  </si>
  <si>
    <t>___________________________________________________</t>
  </si>
  <si>
    <t>№ р-ры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</si>
  <si>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</si>
  <si>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</si>
  <si>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</si>
  <si>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 xml:space="preserve">Салат из свеклы </t>
  </si>
  <si>
    <t>Котлета рыбная</t>
  </si>
  <si>
    <t>Обед (7-11 лет) для учащихся второй смены</t>
  </si>
  <si>
    <t>Суп овощной</t>
  </si>
  <si>
    <t xml:space="preserve">Котлета рыбная </t>
  </si>
  <si>
    <t>Яблоко</t>
  </si>
  <si>
    <t>Меню на 13 сентября 2022г.</t>
  </si>
  <si>
    <t>Суп молочный с макарон. изделиями</t>
  </si>
  <si>
    <t>Чай с молоком и сахаром</t>
  </si>
  <si>
    <t>Суп овощной со сметаной</t>
  </si>
  <si>
    <t>Завтрак (ОВЗ 1-4 классы)</t>
  </si>
  <si>
    <t>Обед (ОВЗ 1-4 классы)</t>
  </si>
  <si>
    <t>Завтрак (ОВЗ 5-11 классы)</t>
  </si>
  <si>
    <t>Обед (ОВЗ 5-11 классы)</t>
  </si>
  <si>
    <t>Школа №_4______________</t>
  </si>
  <si>
    <t>Зав. производством УМП "Юнрос"_Иванова Л.В._____________________________________</t>
  </si>
  <si>
    <t>Школа №_4______</t>
  </si>
  <si>
    <t>Зав. производством УМП "Юнрос"_Иванова Л.В.__________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</si>
</sst>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1" fontId="3" fillId="0" borderId="0" xfId="0" applyNumberFormat="1" applyFont="1"/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4" xfId="0" applyFont="1" applyFill="1" applyBorder="1" applyAlignment="1">
      <alignment horizontal="left"/>
    </xf>
    <xf numFmtId="1" fontId="1" fillId="2" borderId="14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0" fontId="4" fillId="0" borderId="0" xfId="0" applyFont="1" applyAlignment="1"/>
    <xf numFmtId="0" fontId="1" fillId="2" borderId="16" xfId="0" applyFont="1" applyFill="1" applyBorder="1" applyAlignment="1">
      <alignment horizontal="left"/>
    </xf>
    <xf numFmtId="1" fontId="2" fillId="2" borderId="16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3" borderId="30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center"/>
    </xf>
    <xf numFmtId="1" fontId="3" fillId="3" borderId="31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/>
    </xf>
    <xf numFmtId="0" fontId="1" fillId="3" borderId="33" xfId="0" applyFont="1" applyFill="1" applyBorder="1"/>
    <xf numFmtId="0" fontId="1" fillId="3" borderId="14" xfId="0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1" fillId="3" borderId="35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0" fontId="1" fillId="2" borderId="14" xfId="0" applyFont="1" applyFill="1" applyBorder="1"/>
    <xf numFmtId="0" fontId="4" fillId="3" borderId="8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75" workbookViewId="0">
      <selection activeCell="B31" sqref="B31:P31"/>
    </sheetView>
  </sheetViews>
  <sheetFormatPr defaultRowHeight="15.75" x14ac:dyDescent="0.25"/>
  <cols>
    <col min="1" max="1" width="6.140625" style="25" customWidth="1"/>
    <col min="2" max="2" width="30.140625" style="5" customWidth="1"/>
    <col min="3" max="3" width="8.7109375" style="5" customWidth="1"/>
    <col min="4" max="5" width="4" style="7" bestFit="1" customWidth="1"/>
    <col min="6" max="6" width="3.5703125" style="7" customWidth="1"/>
    <col min="7" max="7" width="4.85546875" style="7" customWidth="1"/>
    <col min="8" max="8" width="8.7109375" style="6" customWidth="1"/>
    <col min="9" max="9" width="6.28515625" style="24" customWidth="1"/>
    <col min="10" max="10" width="29.85546875" style="5" customWidth="1"/>
    <col min="11" max="11" width="9.7109375" style="5" customWidth="1"/>
    <col min="12" max="13" width="3.140625" style="8" bestFit="1" customWidth="1"/>
    <col min="14" max="14" width="3.85546875" style="8" customWidth="1"/>
    <col min="15" max="15" width="5.85546875" style="8" bestFit="1" customWidth="1"/>
    <col min="16" max="16" width="9.85546875" style="6" bestFit="1" customWidth="1"/>
  </cols>
  <sheetData>
    <row r="1" spans="1:16" x14ac:dyDescent="0.25">
      <c r="B1" s="4"/>
      <c r="K1" s="85"/>
      <c r="L1" s="85"/>
      <c r="M1" s="85"/>
      <c r="N1" s="85"/>
      <c r="O1" s="85"/>
      <c r="P1" s="85"/>
    </row>
    <row r="2" spans="1:16" x14ac:dyDescent="0.25">
      <c r="D2" s="38"/>
      <c r="K2" s="85" t="s">
        <v>35</v>
      </c>
      <c r="L2" s="85"/>
      <c r="M2" s="85"/>
      <c r="N2" s="85"/>
      <c r="O2" s="85"/>
      <c r="P2" s="85"/>
    </row>
    <row r="3" spans="1:16" x14ac:dyDescent="0.25">
      <c r="K3" s="87" t="s">
        <v>2</v>
      </c>
      <c r="L3" s="87"/>
      <c r="M3" s="87"/>
      <c r="N3" s="87"/>
      <c r="O3" s="87"/>
      <c r="P3" s="87"/>
    </row>
    <row r="4" spans="1:16" ht="16.5" thickBot="1" x14ac:dyDescent="0.3">
      <c r="C4" s="86" t="s">
        <v>27</v>
      </c>
      <c r="D4" s="86"/>
      <c r="E4" s="86"/>
      <c r="F4" s="86"/>
      <c r="G4" s="86"/>
      <c r="H4" s="86"/>
      <c r="I4" s="86"/>
      <c r="J4" s="86"/>
    </row>
    <row r="5" spans="1:16" s="14" customFormat="1" ht="32.25" customHeight="1" thickBot="1" x14ac:dyDescent="0.25">
      <c r="A5" s="27" t="s">
        <v>17</v>
      </c>
      <c r="B5" s="18" t="s">
        <v>0</v>
      </c>
      <c r="C5" s="18" t="s">
        <v>7</v>
      </c>
      <c r="D5" s="19" t="s">
        <v>10</v>
      </c>
      <c r="E5" s="19" t="s">
        <v>11</v>
      </c>
      <c r="F5" s="19" t="s">
        <v>12</v>
      </c>
      <c r="G5" s="20" t="s">
        <v>1</v>
      </c>
      <c r="H5" s="21" t="s">
        <v>8</v>
      </c>
      <c r="I5" s="27" t="s">
        <v>17</v>
      </c>
      <c r="J5" s="18" t="s">
        <v>0</v>
      </c>
      <c r="K5" s="18" t="s">
        <v>7</v>
      </c>
      <c r="L5" s="19" t="s">
        <v>10</v>
      </c>
      <c r="M5" s="19" t="s">
        <v>11</v>
      </c>
      <c r="N5" s="19" t="s">
        <v>12</v>
      </c>
      <c r="O5" s="20" t="s">
        <v>1</v>
      </c>
      <c r="P5" s="21" t="s">
        <v>8</v>
      </c>
    </row>
    <row r="6" spans="1:16" ht="16.5" thickBot="1" x14ac:dyDescent="0.3">
      <c r="A6" s="90" t="s">
        <v>20</v>
      </c>
      <c r="B6" s="91"/>
      <c r="C6" s="91"/>
      <c r="D6" s="91"/>
      <c r="E6" s="91"/>
      <c r="F6" s="91"/>
      <c r="G6" s="91"/>
      <c r="H6" s="92"/>
      <c r="I6" s="90" t="s">
        <v>18</v>
      </c>
      <c r="J6" s="91"/>
      <c r="K6" s="91"/>
      <c r="L6" s="91"/>
      <c r="M6" s="91"/>
      <c r="N6" s="91"/>
      <c r="O6" s="91"/>
      <c r="P6" s="92"/>
    </row>
    <row r="7" spans="1:16" x14ac:dyDescent="0.25">
      <c r="A7" s="59">
        <v>50</v>
      </c>
      <c r="B7" s="60" t="s">
        <v>21</v>
      </c>
      <c r="C7" s="61">
        <v>60</v>
      </c>
      <c r="D7" s="62">
        <v>2</v>
      </c>
      <c r="E7" s="62">
        <v>3.2</v>
      </c>
      <c r="F7" s="62">
        <v>8.4</v>
      </c>
      <c r="G7" s="62">
        <f>(F7*4)+(E7*9)+(D7*4)</f>
        <v>70.400000000000006</v>
      </c>
      <c r="H7" s="63">
        <v>8.5</v>
      </c>
      <c r="I7" s="59">
        <v>50</v>
      </c>
      <c r="J7" s="60" t="s">
        <v>21</v>
      </c>
      <c r="K7" s="61">
        <v>100</v>
      </c>
      <c r="L7" s="62">
        <v>2.8</v>
      </c>
      <c r="M7" s="62">
        <v>4.4800000000000004</v>
      </c>
      <c r="N7" s="62">
        <v>11.76</v>
      </c>
      <c r="O7" s="62">
        <f>(N7*4)+(M7*9)+(L7*4)</f>
        <v>98.560000000000016</v>
      </c>
      <c r="P7" s="73">
        <v>14.21</v>
      </c>
    </row>
    <row r="8" spans="1:16" x14ac:dyDescent="0.25">
      <c r="A8" s="64">
        <v>388</v>
      </c>
      <c r="B8" s="54" t="s">
        <v>22</v>
      </c>
      <c r="C8" s="53">
        <v>100</v>
      </c>
      <c r="D8" s="56">
        <v>18</v>
      </c>
      <c r="E8" s="56">
        <v>15</v>
      </c>
      <c r="F8" s="56">
        <v>22</v>
      </c>
      <c r="G8" s="56">
        <f>(F8*4)+(E8*9)+(D8*4)</f>
        <v>295</v>
      </c>
      <c r="H8" s="65">
        <v>37.299999999999997</v>
      </c>
      <c r="I8" s="64">
        <v>388</v>
      </c>
      <c r="J8" s="54" t="s">
        <v>22</v>
      </c>
      <c r="K8" s="53">
        <v>100</v>
      </c>
      <c r="L8" s="56">
        <v>18</v>
      </c>
      <c r="M8" s="56">
        <v>15</v>
      </c>
      <c r="N8" s="56">
        <v>22</v>
      </c>
      <c r="O8" s="56">
        <f>(N8*4)+(M8*9)+(L8*4)</f>
        <v>295</v>
      </c>
      <c r="P8" s="74">
        <v>37.299999999999997</v>
      </c>
    </row>
    <row r="9" spans="1:16" x14ac:dyDescent="0.25">
      <c r="A9" s="64">
        <v>520</v>
      </c>
      <c r="B9" s="54" t="s">
        <v>13</v>
      </c>
      <c r="C9" s="53">
        <v>150</v>
      </c>
      <c r="D9" s="57">
        <v>2.97</v>
      </c>
      <c r="E9" s="57">
        <v>5.3</v>
      </c>
      <c r="F9" s="57">
        <v>26.1</v>
      </c>
      <c r="G9" s="58">
        <v>164</v>
      </c>
      <c r="H9" s="66">
        <v>30.69</v>
      </c>
      <c r="I9" s="64">
        <v>520</v>
      </c>
      <c r="J9" s="54" t="s">
        <v>13</v>
      </c>
      <c r="K9" s="53">
        <v>180</v>
      </c>
      <c r="L9" s="56">
        <v>3.7</v>
      </c>
      <c r="M9" s="56">
        <v>7.9</v>
      </c>
      <c r="N9" s="56">
        <v>32</v>
      </c>
      <c r="O9" s="56">
        <f>(N9*4)+(M9*9)+(L9*4)</f>
        <v>213.90000000000003</v>
      </c>
      <c r="P9" s="74">
        <v>36.76</v>
      </c>
    </row>
    <row r="10" spans="1:16" x14ac:dyDescent="0.25">
      <c r="A10" s="64">
        <v>639</v>
      </c>
      <c r="B10" s="55" t="s">
        <v>15</v>
      </c>
      <c r="C10" s="53">
        <v>200</v>
      </c>
      <c r="D10" s="56">
        <v>1</v>
      </c>
      <c r="E10" s="56">
        <v>1</v>
      </c>
      <c r="F10" s="56">
        <v>31.4</v>
      </c>
      <c r="G10" s="56">
        <f>(F10*4)+(E10*9)+(D10*4)</f>
        <v>138.6</v>
      </c>
      <c r="H10" s="65">
        <v>7.55</v>
      </c>
      <c r="I10" s="64">
        <v>639</v>
      </c>
      <c r="J10" s="55" t="s">
        <v>15</v>
      </c>
      <c r="K10" s="53">
        <v>200</v>
      </c>
      <c r="L10" s="56">
        <v>1</v>
      </c>
      <c r="M10" s="56">
        <v>1</v>
      </c>
      <c r="N10" s="56">
        <v>31.4</v>
      </c>
      <c r="O10" s="56">
        <f>(N10*4)+(M10*9)+(L10*4)</f>
        <v>138.6</v>
      </c>
      <c r="P10" s="74">
        <v>7.55</v>
      </c>
    </row>
    <row r="11" spans="1:16" x14ac:dyDescent="0.25">
      <c r="A11" s="67"/>
      <c r="B11" s="52" t="s">
        <v>4</v>
      </c>
      <c r="C11" s="53">
        <v>31</v>
      </c>
      <c r="D11" s="56">
        <v>2.2999999999999998</v>
      </c>
      <c r="E11" s="56">
        <v>0.2</v>
      </c>
      <c r="F11" s="56">
        <v>15</v>
      </c>
      <c r="G11" s="56">
        <v>71</v>
      </c>
      <c r="H11" s="65">
        <v>2.38</v>
      </c>
      <c r="I11" s="67"/>
      <c r="J11" s="52" t="s">
        <v>4</v>
      </c>
      <c r="K11" s="53">
        <v>31</v>
      </c>
      <c r="L11" s="56">
        <v>2.2999999999999998</v>
      </c>
      <c r="M11" s="56">
        <v>0.2</v>
      </c>
      <c r="N11" s="56">
        <v>15</v>
      </c>
      <c r="O11" s="56">
        <v>71</v>
      </c>
      <c r="P11" s="74">
        <v>2.38</v>
      </c>
    </row>
    <row r="12" spans="1:16" x14ac:dyDescent="0.25">
      <c r="A12" s="64"/>
      <c r="B12" s="54" t="s">
        <v>5</v>
      </c>
      <c r="C12" s="53">
        <v>25</v>
      </c>
      <c r="D12" s="56">
        <v>1.6</v>
      </c>
      <c r="E12" s="56">
        <v>1</v>
      </c>
      <c r="F12" s="56">
        <v>9.6</v>
      </c>
      <c r="G12" s="56">
        <v>54</v>
      </c>
      <c r="H12" s="65">
        <v>2.1</v>
      </c>
      <c r="I12" s="64"/>
      <c r="J12" s="54" t="s">
        <v>5</v>
      </c>
      <c r="K12" s="53">
        <v>25</v>
      </c>
      <c r="L12" s="56">
        <v>1.6</v>
      </c>
      <c r="M12" s="56">
        <v>1</v>
      </c>
      <c r="N12" s="56">
        <v>9.6</v>
      </c>
      <c r="O12" s="56">
        <v>54</v>
      </c>
      <c r="P12" s="74">
        <v>2.1</v>
      </c>
    </row>
    <row r="13" spans="1:16" x14ac:dyDescent="0.25">
      <c r="A13" s="50"/>
      <c r="B13" s="51"/>
      <c r="C13" s="28">
        <f t="shared" ref="C13:H13" si="0">SUM(C6:C12)</f>
        <v>566</v>
      </c>
      <c r="D13" s="29">
        <f t="shared" si="0"/>
        <v>27.87</v>
      </c>
      <c r="E13" s="29">
        <f t="shared" si="0"/>
        <v>25.7</v>
      </c>
      <c r="F13" s="29">
        <f t="shared" si="0"/>
        <v>112.5</v>
      </c>
      <c r="G13" s="29">
        <f t="shared" si="0"/>
        <v>793</v>
      </c>
      <c r="H13" s="10">
        <f t="shared" si="0"/>
        <v>88.519999999999982</v>
      </c>
      <c r="I13" s="50"/>
      <c r="J13" s="51"/>
      <c r="K13" s="28">
        <f t="shared" ref="K13:P13" si="1">SUM(K6:K12)</f>
        <v>636</v>
      </c>
      <c r="L13" s="29">
        <f t="shared" si="1"/>
        <v>29.400000000000002</v>
      </c>
      <c r="M13" s="29">
        <f t="shared" si="1"/>
        <v>29.580000000000002</v>
      </c>
      <c r="N13" s="29">
        <f t="shared" si="1"/>
        <v>121.75999999999999</v>
      </c>
      <c r="O13" s="29">
        <f t="shared" si="1"/>
        <v>871.06000000000006</v>
      </c>
      <c r="P13" s="10">
        <f t="shared" si="1"/>
        <v>100.29999999999998</v>
      </c>
    </row>
    <row r="14" spans="1:16" x14ac:dyDescent="0.25">
      <c r="A14" s="50"/>
      <c r="B14" s="51"/>
      <c r="C14" s="28"/>
      <c r="D14" s="29"/>
      <c r="E14" s="29"/>
      <c r="F14" s="29"/>
      <c r="G14" s="29"/>
      <c r="H14" s="10"/>
      <c r="I14" s="50"/>
      <c r="J14" s="51"/>
      <c r="K14" s="28"/>
      <c r="L14" s="29"/>
      <c r="M14" s="29"/>
      <c r="N14" s="29"/>
      <c r="O14" s="29"/>
      <c r="P14" s="10"/>
    </row>
    <row r="15" spans="1:16" x14ac:dyDescent="0.25">
      <c r="A15" s="50"/>
      <c r="B15" s="51" t="s">
        <v>26</v>
      </c>
      <c r="C15" s="28"/>
      <c r="D15" s="29"/>
      <c r="E15" s="29"/>
      <c r="F15" s="29"/>
      <c r="G15" s="29"/>
      <c r="H15" s="10"/>
      <c r="I15" s="50"/>
      <c r="J15" s="51"/>
      <c r="K15" s="28"/>
      <c r="L15" s="29"/>
      <c r="M15" s="29"/>
      <c r="N15" s="29"/>
      <c r="O15" s="29"/>
      <c r="P15" s="10"/>
    </row>
    <row r="16" spans="1:16" x14ac:dyDescent="0.25">
      <c r="A16" s="26"/>
      <c r="B16" s="22"/>
      <c r="C16" s="16"/>
      <c r="D16" s="9"/>
      <c r="E16" s="9"/>
      <c r="F16" s="9"/>
      <c r="G16" s="9"/>
      <c r="H16" s="2"/>
      <c r="I16" s="26"/>
      <c r="J16" s="22"/>
      <c r="K16" s="16"/>
      <c r="L16" s="9"/>
      <c r="M16" s="9"/>
      <c r="N16" s="9"/>
      <c r="O16" s="9"/>
      <c r="P16" s="2"/>
    </row>
    <row r="17" spans="1:16" ht="16.5" thickBot="1" x14ac:dyDescent="0.3">
      <c r="A17" s="48"/>
      <c r="B17" s="68" t="s">
        <v>6</v>
      </c>
      <c r="C17" s="40"/>
      <c r="D17" s="37"/>
      <c r="E17" s="37"/>
      <c r="F17" s="37"/>
      <c r="G17" s="37"/>
      <c r="H17" s="41"/>
      <c r="I17" s="48"/>
      <c r="J17" s="39"/>
      <c r="K17" s="40"/>
      <c r="L17" s="37"/>
      <c r="M17" s="37"/>
      <c r="N17" s="37"/>
      <c r="O17" s="37"/>
      <c r="P17" s="41"/>
    </row>
    <row r="18" spans="1:16" ht="16.5" thickBot="1" x14ac:dyDescent="0.3">
      <c r="A18" s="95" t="s">
        <v>23</v>
      </c>
      <c r="B18" s="96"/>
      <c r="C18" s="96"/>
      <c r="D18" s="96"/>
      <c r="E18" s="96"/>
      <c r="F18" s="96"/>
      <c r="G18" s="96"/>
      <c r="H18" s="97"/>
      <c r="I18" s="93" t="s">
        <v>19</v>
      </c>
      <c r="J18" s="88"/>
      <c r="K18" s="88"/>
      <c r="L18" s="88"/>
      <c r="M18" s="88"/>
      <c r="N18" s="88"/>
      <c r="O18" s="88"/>
      <c r="P18" s="94"/>
    </row>
    <row r="19" spans="1:16" x14ac:dyDescent="0.25">
      <c r="A19" s="59">
        <v>50</v>
      </c>
      <c r="B19" s="60" t="s">
        <v>21</v>
      </c>
      <c r="C19" s="61">
        <v>50</v>
      </c>
      <c r="D19" s="62">
        <v>2</v>
      </c>
      <c r="E19" s="62">
        <v>3.2</v>
      </c>
      <c r="F19" s="62">
        <v>8.4</v>
      </c>
      <c r="G19" s="62">
        <f t="shared" ref="G19:G24" si="2">(F19*4)+(E19*9)+(D19*4)</f>
        <v>70.400000000000006</v>
      </c>
      <c r="H19" s="63">
        <v>7.11</v>
      </c>
      <c r="I19" s="45"/>
      <c r="J19" s="33"/>
      <c r="K19" s="34"/>
      <c r="L19" s="46"/>
      <c r="M19" s="46"/>
      <c r="N19" s="35"/>
      <c r="O19" s="35"/>
      <c r="P19" s="47"/>
    </row>
    <row r="20" spans="1:16" x14ac:dyDescent="0.25">
      <c r="A20" s="67">
        <v>135</v>
      </c>
      <c r="B20" s="54" t="s">
        <v>24</v>
      </c>
      <c r="C20" s="53">
        <v>200</v>
      </c>
      <c r="D20" s="56">
        <v>1.44</v>
      </c>
      <c r="E20" s="56">
        <v>5.6</v>
      </c>
      <c r="F20" s="56">
        <v>11.96</v>
      </c>
      <c r="G20" s="56">
        <f t="shared" si="2"/>
        <v>104.00000000000001</v>
      </c>
      <c r="H20" s="65">
        <v>16.12</v>
      </c>
      <c r="I20" s="64">
        <v>388</v>
      </c>
      <c r="J20" s="54" t="s">
        <v>22</v>
      </c>
      <c r="K20" s="53">
        <v>75</v>
      </c>
      <c r="L20" s="56">
        <v>13.5</v>
      </c>
      <c r="M20" s="56">
        <v>11</v>
      </c>
      <c r="N20" s="56">
        <v>18.75</v>
      </c>
      <c r="O20" s="56">
        <f>(N20*4)+(M20*9)+(L20*4)</f>
        <v>228</v>
      </c>
      <c r="P20" s="65">
        <v>27.95</v>
      </c>
    </row>
    <row r="21" spans="1:16" x14ac:dyDescent="0.25">
      <c r="A21" s="64">
        <v>388</v>
      </c>
      <c r="B21" s="54" t="s">
        <v>25</v>
      </c>
      <c r="C21" s="53">
        <v>75</v>
      </c>
      <c r="D21" s="56">
        <v>18</v>
      </c>
      <c r="E21" s="56">
        <v>15</v>
      </c>
      <c r="F21" s="56">
        <v>22</v>
      </c>
      <c r="G21" s="56">
        <f t="shared" si="2"/>
        <v>295</v>
      </c>
      <c r="H21" s="65">
        <v>27.95</v>
      </c>
      <c r="I21" s="64">
        <v>520</v>
      </c>
      <c r="J21" s="54" t="s">
        <v>13</v>
      </c>
      <c r="K21" s="53">
        <v>150</v>
      </c>
      <c r="L21" s="57">
        <v>2.97</v>
      </c>
      <c r="M21" s="57">
        <v>5.3</v>
      </c>
      <c r="N21" s="57">
        <v>26.1</v>
      </c>
      <c r="O21" s="58">
        <v>164</v>
      </c>
      <c r="P21" s="66">
        <v>30.69</v>
      </c>
    </row>
    <row r="22" spans="1:16" x14ac:dyDescent="0.25">
      <c r="A22" s="64">
        <v>520</v>
      </c>
      <c r="B22" s="54" t="s">
        <v>13</v>
      </c>
      <c r="C22" s="53">
        <v>150</v>
      </c>
      <c r="D22" s="57">
        <v>2.97</v>
      </c>
      <c r="E22" s="57">
        <v>5.3</v>
      </c>
      <c r="F22" s="57">
        <v>26.1</v>
      </c>
      <c r="G22" s="58">
        <v>164</v>
      </c>
      <c r="H22" s="66">
        <v>30.69</v>
      </c>
      <c r="I22" s="64">
        <v>639</v>
      </c>
      <c r="J22" s="55" t="s">
        <v>15</v>
      </c>
      <c r="K22" s="53">
        <v>200</v>
      </c>
      <c r="L22" s="56">
        <v>1</v>
      </c>
      <c r="M22" s="56">
        <v>1</v>
      </c>
      <c r="N22" s="56">
        <v>31.4</v>
      </c>
      <c r="O22" s="56">
        <f>(N22*4)+(M22*9)+(L22*4)</f>
        <v>138.6</v>
      </c>
      <c r="P22" s="65">
        <v>7.55</v>
      </c>
    </row>
    <row r="23" spans="1:16" x14ac:dyDescent="0.25">
      <c r="A23" s="64">
        <v>639</v>
      </c>
      <c r="B23" s="55" t="s">
        <v>15</v>
      </c>
      <c r="C23" s="53">
        <v>200</v>
      </c>
      <c r="D23" s="56">
        <v>1</v>
      </c>
      <c r="E23" s="56">
        <v>1</v>
      </c>
      <c r="F23" s="56">
        <v>31.4</v>
      </c>
      <c r="G23" s="56">
        <f t="shared" si="2"/>
        <v>138.6</v>
      </c>
      <c r="H23" s="65">
        <v>7.55</v>
      </c>
      <c r="I23" s="67"/>
      <c r="J23" s="52" t="s">
        <v>4</v>
      </c>
      <c r="K23" s="53">
        <v>31</v>
      </c>
      <c r="L23" s="56">
        <v>2.2999999999999998</v>
      </c>
      <c r="M23" s="56">
        <v>0.2</v>
      </c>
      <c r="N23" s="56">
        <v>15</v>
      </c>
      <c r="O23" s="56">
        <v>71</v>
      </c>
      <c r="P23" s="65">
        <v>2.38</v>
      </c>
    </row>
    <row r="24" spans="1:16" x14ac:dyDescent="0.25">
      <c r="A24" s="64"/>
      <c r="B24" s="54" t="s">
        <v>4</v>
      </c>
      <c r="C24" s="53">
        <v>31</v>
      </c>
      <c r="D24" s="56">
        <v>2.2999999999999998</v>
      </c>
      <c r="E24" s="56">
        <v>0.2</v>
      </c>
      <c r="F24" s="56">
        <v>15</v>
      </c>
      <c r="G24" s="56">
        <f t="shared" si="2"/>
        <v>71</v>
      </c>
      <c r="H24" s="65">
        <v>2.38</v>
      </c>
      <c r="I24" s="26"/>
      <c r="J24" s="22"/>
      <c r="K24" s="16">
        <f t="shared" ref="K24:P24" si="3">SUM(K18:K23)</f>
        <v>456</v>
      </c>
      <c r="L24" s="9">
        <f t="shared" si="3"/>
        <v>19.77</v>
      </c>
      <c r="M24" s="9">
        <f t="shared" si="3"/>
        <v>17.5</v>
      </c>
      <c r="N24" s="9">
        <f t="shared" si="3"/>
        <v>91.25</v>
      </c>
      <c r="O24" s="9">
        <f t="shared" si="3"/>
        <v>601.6</v>
      </c>
      <c r="P24" s="2">
        <f t="shared" si="3"/>
        <v>68.569999999999993</v>
      </c>
    </row>
    <row r="25" spans="1:16" x14ac:dyDescent="0.25">
      <c r="A25" s="64"/>
      <c r="B25" s="54" t="s">
        <v>5</v>
      </c>
      <c r="C25" s="53">
        <v>25</v>
      </c>
      <c r="D25" s="56">
        <v>1.6</v>
      </c>
      <c r="E25" s="56">
        <v>1</v>
      </c>
      <c r="F25" s="56">
        <v>9.6</v>
      </c>
      <c r="G25" s="56">
        <v>54</v>
      </c>
      <c r="H25" s="65">
        <v>2.1</v>
      </c>
      <c r="I25" s="26"/>
      <c r="J25" s="22"/>
      <c r="K25" s="16"/>
      <c r="L25" s="9"/>
      <c r="M25" s="9"/>
      <c r="N25" s="9"/>
      <c r="O25" s="9"/>
      <c r="P25" s="2"/>
    </row>
    <row r="26" spans="1:16" x14ac:dyDescent="0.25">
      <c r="A26" s="69"/>
      <c r="B26" s="70"/>
      <c r="C26" s="28">
        <f t="shared" ref="C26:H26" si="4">SUM(C19:C25)</f>
        <v>731</v>
      </c>
      <c r="D26" s="29">
        <f t="shared" si="4"/>
        <v>29.310000000000002</v>
      </c>
      <c r="E26" s="29">
        <f t="shared" si="4"/>
        <v>31.3</v>
      </c>
      <c r="F26" s="29">
        <f t="shared" si="4"/>
        <v>124.46000000000001</v>
      </c>
      <c r="G26" s="29">
        <f t="shared" si="4"/>
        <v>897.00000000000011</v>
      </c>
      <c r="H26" s="71">
        <f t="shared" si="4"/>
        <v>93.899999999999991</v>
      </c>
      <c r="I26" s="50"/>
      <c r="J26" s="51"/>
      <c r="K26" s="28"/>
      <c r="L26" s="29"/>
      <c r="M26" s="29"/>
      <c r="N26" s="29"/>
      <c r="O26" s="29"/>
      <c r="P26" s="10"/>
    </row>
    <row r="27" spans="1:16" x14ac:dyDescent="0.25">
      <c r="A27" s="42"/>
      <c r="B27" s="23"/>
      <c r="C27" s="16"/>
      <c r="D27" s="9"/>
      <c r="E27" s="9"/>
      <c r="F27" s="9"/>
      <c r="G27" s="9"/>
      <c r="H27" s="72"/>
      <c r="I27" s="26"/>
      <c r="J27" s="22"/>
      <c r="K27" s="16"/>
      <c r="L27" s="9"/>
      <c r="M27" s="9"/>
      <c r="N27" s="9"/>
      <c r="O27" s="9"/>
      <c r="P27" s="2"/>
    </row>
    <row r="28" spans="1:16" x14ac:dyDescent="0.25">
      <c r="A28" s="42"/>
      <c r="B28" s="23" t="s">
        <v>26</v>
      </c>
      <c r="C28" s="16"/>
      <c r="D28" s="9"/>
      <c r="E28" s="9"/>
      <c r="F28" s="9"/>
      <c r="G28" s="9"/>
      <c r="H28" s="72"/>
      <c r="I28" s="26"/>
      <c r="J28" s="22"/>
      <c r="K28" s="16"/>
      <c r="L28" s="9"/>
      <c r="M28" s="9"/>
      <c r="N28" s="9"/>
      <c r="O28" s="9"/>
      <c r="P28" s="2"/>
    </row>
    <row r="29" spans="1:16" x14ac:dyDescent="0.25">
      <c r="A29" s="42"/>
      <c r="B29" s="23"/>
      <c r="C29" s="16"/>
      <c r="D29" s="9"/>
      <c r="E29" s="9"/>
      <c r="F29" s="9"/>
      <c r="G29" s="9"/>
      <c r="H29" s="72"/>
      <c r="I29" s="26"/>
      <c r="J29" s="22"/>
      <c r="K29" s="16"/>
      <c r="L29" s="9"/>
      <c r="M29" s="9"/>
      <c r="N29" s="9"/>
      <c r="O29" s="9"/>
      <c r="P29" s="2"/>
    </row>
    <row r="30" spans="1:16" ht="16.5" thickBot="1" x14ac:dyDescent="0.3">
      <c r="A30" s="43"/>
      <c r="B30" s="68" t="s">
        <v>6</v>
      </c>
      <c r="C30" s="40"/>
      <c r="D30" s="37"/>
      <c r="E30" s="37"/>
      <c r="F30" s="37"/>
      <c r="G30" s="37"/>
      <c r="H30" s="44"/>
      <c r="I30" s="48"/>
      <c r="J30" s="39"/>
      <c r="K30" s="40"/>
      <c r="L30" s="37"/>
      <c r="M30" s="37"/>
      <c r="N30" s="37"/>
      <c r="O30" s="37"/>
      <c r="P30" s="41"/>
    </row>
    <row r="31" spans="1:16" ht="16.5" customHeight="1" x14ac:dyDescent="0.25">
      <c r="B31" s="88" t="s">
        <v>36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1:16" x14ac:dyDescent="0.25">
      <c r="B32" s="89" t="s">
        <v>3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</row>
  </sheetData>
  <mergeCells count="10">
    <mergeCell ref="K1:P1"/>
    <mergeCell ref="K2:P2"/>
    <mergeCell ref="C4:J4"/>
    <mergeCell ref="K3:P3"/>
    <mergeCell ref="B31:P31"/>
    <mergeCell ref="B32:P32"/>
    <mergeCell ref="A6:H6"/>
    <mergeCell ref="I6:P6"/>
    <mergeCell ref="I18:P18"/>
    <mergeCell ref="A18:H18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75" workbookViewId="0">
      <selection activeCell="A24" sqref="A24:H24"/>
    </sheetView>
  </sheetViews>
  <sheetFormatPr defaultRowHeight="15.75" x14ac:dyDescent="0.25"/>
  <cols>
    <col min="1" max="1" width="7.5703125" customWidth="1"/>
    <col min="2" max="2" width="30.28515625" style="5" customWidth="1"/>
    <col min="3" max="3" width="10.28515625" style="5" customWidth="1"/>
    <col min="4" max="5" width="3.7109375" style="17" bestFit="1" customWidth="1"/>
    <col min="6" max="6" width="4.28515625" style="17" bestFit="1" customWidth="1"/>
    <col min="7" max="7" width="6.7109375" style="17" bestFit="1" customWidth="1"/>
    <col min="8" max="8" width="10.28515625" style="5" customWidth="1"/>
    <col min="9" max="9" width="7.5703125" customWidth="1"/>
    <col min="10" max="10" width="30.28515625" style="5" customWidth="1"/>
    <col min="11" max="11" width="10.28515625" style="5" customWidth="1"/>
    <col min="12" max="13" width="3.7109375" style="17" bestFit="1" customWidth="1"/>
    <col min="14" max="14" width="4.28515625" style="17" bestFit="1" customWidth="1"/>
    <col min="15" max="15" width="6.7109375" style="17" bestFit="1" customWidth="1"/>
    <col min="16" max="16" width="10.28515625" style="5" customWidth="1"/>
  </cols>
  <sheetData>
    <row r="1" spans="1:16" ht="12.75" x14ac:dyDescent="0.2">
      <c r="B1"/>
      <c r="C1"/>
      <c r="D1" s="87"/>
      <c r="E1" s="87"/>
      <c r="F1" s="87"/>
      <c r="G1" s="87"/>
      <c r="H1"/>
      <c r="J1"/>
      <c r="K1"/>
      <c r="L1" s="87" t="s">
        <v>37</v>
      </c>
      <c r="M1" s="87"/>
      <c r="N1" s="87"/>
      <c r="O1" s="87"/>
      <c r="P1"/>
    </row>
    <row r="2" spans="1:16" ht="12.75" x14ac:dyDescent="0.2">
      <c r="B2"/>
      <c r="C2"/>
      <c r="D2" s="87"/>
      <c r="E2" s="87"/>
      <c r="F2" s="87"/>
      <c r="G2" s="87"/>
      <c r="H2"/>
      <c r="J2"/>
      <c r="K2"/>
      <c r="L2" s="87"/>
      <c r="M2" s="87"/>
      <c r="N2" s="87"/>
      <c r="O2" s="87"/>
      <c r="P2"/>
    </row>
    <row r="3" spans="1:16" x14ac:dyDescent="0.25">
      <c r="B3"/>
      <c r="C3"/>
      <c r="D3" s="87"/>
      <c r="E3" s="87"/>
      <c r="F3" s="87"/>
      <c r="G3" s="87"/>
      <c r="H3"/>
      <c r="J3"/>
      <c r="K3"/>
      <c r="L3" s="87" t="s">
        <v>9</v>
      </c>
      <c r="M3" s="87"/>
      <c r="N3" s="87"/>
      <c r="O3" s="87"/>
      <c r="P3"/>
    </row>
    <row r="4" spans="1:16" ht="16.5" thickBot="1" x14ac:dyDescent="0.3">
      <c r="A4" s="98" t="s">
        <v>27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16" s="14" customFormat="1" ht="32.25" thickBot="1" x14ac:dyDescent="0.25">
      <c r="A5" s="31" t="s">
        <v>17</v>
      </c>
      <c r="B5" s="30" t="s">
        <v>0</v>
      </c>
      <c r="C5" s="12" t="s">
        <v>7</v>
      </c>
      <c r="D5" s="11" t="s">
        <v>10</v>
      </c>
      <c r="E5" s="11" t="s">
        <v>11</v>
      </c>
      <c r="F5" s="11" t="s">
        <v>12</v>
      </c>
      <c r="G5" s="15" t="s">
        <v>1</v>
      </c>
      <c r="H5" s="13" t="s">
        <v>8</v>
      </c>
      <c r="I5" s="31" t="s">
        <v>17</v>
      </c>
      <c r="J5" s="30" t="s">
        <v>0</v>
      </c>
      <c r="K5" s="12" t="s">
        <v>7</v>
      </c>
      <c r="L5" s="11" t="s">
        <v>10</v>
      </c>
      <c r="M5" s="11" t="s">
        <v>11</v>
      </c>
      <c r="N5" s="11" t="s">
        <v>12</v>
      </c>
      <c r="O5" s="15" t="s">
        <v>1</v>
      </c>
      <c r="P5" s="13" t="s">
        <v>8</v>
      </c>
    </row>
    <row r="6" spans="1:16" ht="19.5" customHeight="1" thickBot="1" x14ac:dyDescent="0.3">
      <c r="A6" s="95" t="s">
        <v>31</v>
      </c>
      <c r="B6" s="96"/>
      <c r="C6" s="96"/>
      <c r="D6" s="96"/>
      <c r="E6" s="96"/>
      <c r="F6" s="96"/>
      <c r="G6" s="96"/>
      <c r="H6" s="97"/>
      <c r="I6" s="95" t="s">
        <v>33</v>
      </c>
      <c r="J6" s="96"/>
      <c r="K6" s="96"/>
      <c r="L6" s="96"/>
      <c r="M6" s="96"/>
      <c r="N6" s="96"/>
      <c r="O6" s="96"/>
      <c r="P6" s="97"/>
    </row>
    <row r="7" spans="1:16" x14ac:dyDescent="0.25">
      <c r="A7" s="59">
        <v>3</v>
      </c>
      <c r="B7" s="77" t="s">
        <v>14</v>
      </c>
      <c r="C7" s="78">
        <v>40</v>
      </c>
      <c r="D7" s="62">
        <v>5.8</v>
      </c>
      <c r="E7" s="62">
        <v>6.7</v>
      </c>
      <c r="F7" s="62">
        <v>16</v>
      </c>
      <c r="G7" s="62">
        <f>(F7*4)+(E7*9)+(D7*4)</f>
        <v>147.5</v>
      </c>
      <c r="H7" s="73">
        <v>11.84</v>
      </c>
      <c r="I7" s="59">
        <v>3</v>
      </c>
      <c r="J7" s="77" t="s">
        <v>14</v>
      </c>
      <c r="K7" s="78">
        <v>40</v>
      </c>
      <c r="L7" s="62">
        <v>5.8</v>
      </c>
      <c r="M7" s="62">
        <v>6.7</v>
      </c>
      <c r="N7" s="62">
        <v>16</v>
      </c>
      <c r="O7" s="62">
        <f>(N7*4)+(M7*9)+(L7*4)</f>
        <v>147.5</v>
      </c>
      <c r="P7" s="73">
        <v>11.84</v>
      </c>
    </row>
    <row r="8" spans="1:16" x14ac:dyDescent="0.25">
      <c r="A8" s="67">
        <v>160</v>
      </c>
      <c r="B8" s="54" t="s">
        <v>28</v>
      </c>
      <c r="C8" s="53">
        <v>250</v>
      </c>
      <c r="D8" s="56">
        <v>10</v>
      </c>
      <c r="E8" s="56">
        <v>8</v>
      </c>
      <c r="F8" s="56">
        <v>46</v>
      </c>
      <c r="G8" s="56">
        <f>(F8*4)+(E8*9)+(D8*4)</f>
        <v>296</v>
      </c>
      <c r="H8" s="74">
        <v>11.74</v>
      </c>
      <c r="I8" s="67">
        <v>160</v>
      </c>
      <c r="J8" s="54" t="s">
        <v>28</v>
      </c>
      <c r="K8" s="53">
        <v>250</v>
      </c>
      <c r="L8" s="56">
        <v>10</v>
      </c>
      <c r="M8" s="56">
        <v>8</v>
      </c>
      <c r="N8" s="56">
        <v>46</v>
      </c>
      <c r="O8" s="56">
        <f>(N8*4)+(M8*9)+(L8*4)</f>
        <v>296</v>
      </c>
      <c r="P8" s="74">
        <v>11.74</v>
      </c>
    </row>
    <row r="9" spans="1:16" x14ac:dyDescent="0.25">
      <c r="A9" s="67">
        <v>686</v>
      </c>
      <c r="B9" s="54" t="s">
        <v>29</v>
      </c>
      <c r="C9" s="53">
        <v>200</v>
      </c>
      <c r="D9" s="56">
        <v>1.6</v>
      </c>
      <c r="E9" s="56">
        <v>1.3</v>
      </c>
      <c r="F9" s="56">
        <v>17.3</v>
      </c>
      <c r="G9" s="56">
        <f>(F9*4)+(E9*9)+(D9*4)</f>
        <v>87.300000000000011</v>
      </c>
      <c r="H9" s="74">
        <v>5.94</v>
      </c>
      <c r="I9" s="67">
        <v>686</v>
      </c>
      <c r="J9" s="54" t="s">
        <v>29</v>
      </c>
      <c r="K9" s="53">
        <v>200</v>
      </c>
      <c r="L9" s="56">
        <v>1.6</v>
      </c>
      <c r="M9" s="56">
        <v>1.3</v>
      </c>
      <c r="N9" s="56">
        <v>17.3</v>
      </c>
      <c r="O9" s="56">
        <f>(N9*4)+(M9*9)+(L9*4)</f>
        <v>87.300000000000011</v>
      </c>
      <c r="P9" s="74">
        <v>5.94</v>
      </c>
    </row>
    <row r="10" spans="1:16" x14ac:dyDescent="0.25">
      <c r="A10" s="67"/>
      <c r="B10" s="54" t="s">
        <v>4</v>
      </c>
      <c r="C10" s="53">
        <v>31</v>
      </c>
      <c r="D10" s="56">
        <v>2.2999999999999998</v>
      </c>
      <c r="E10" s="56">
        <v>0.2</v>
      </c>
      <c r="F10" s="56">
        <v>15</v>
      </c>
      <c r="G10" s="56">
        <f>(F10*4)+(E10*9)+(D10*4)</f>
        <v>71</v>
      </c>
      <c r="H10" s="74">
        <v>2.38</v>
      </c>
      <c r="I10" s="67"/>
      <c r="J10" s="54" t="s">
        <v>4</v>
      </c>
      <c r="K10" s="53">
        <v>31</v>
      </c>
      <c r="L10" s="56">
        <v>2.2999999999999998</v>
      </c>
      <c r="M10" s="56">
        <v>0.2</v>
      </c>
      <c r="N10" s="56">
        <v>15</v>
      </c>
      <c r="O10" s="56">
        <f>(N10*4)+(M10*9)+(L10*4)</f>
        <v>71</v>
      </c>
      <c r="P10" s="74">
        <v>2.38</v>
      </c>
    </row>
    <row r="11" spans="1:16" x14ac:dyDescent="0.25">
      <c r="A11" s="67"/>
      <c r="B11" s="54" t="s">
        <v>5</v>
      </c>
      <c r="C11" s="53">
        <v>25</v>
      </c>
      <c r="D11" s="56">
        <v>1.6</v>
      </c>
      <c r="E11" s="56">
        <v>1</v>
      </c>
      <c r="F11" s="56">
        <v>9.6</v>
      </c>
      <c r="G11" s="56">
        <v>54</v>
      </c>
      <c r="H11" s="74">
        <v>2.1</v>
      </c>
      <c r="I11" s="67"/>
      <c r="J11" s="54" t="s">
        <v>5</v>
      </c>
      <c r="K11" s="53">
        <v>25</v>
      </c>
      <c r="L11" s="56">
        <v>1.6</v>
      </c>
      <c r="M11" s="56">
        <v>1</v>
      </c>
      <c r="N11" s="56">
        <v>9.6</v>
      </c>
      <c r="O11" s="56">
        <v>54</v>
      </c>
      <c r="P11" s="74">
        <v>2.1</v>
      </c>
    </row>
    <row r="12" spans="1:16" ht="18.75" customHeight="1" thickBot="1" x14ac:dyDescent="0.3">
      <c r="A12" s="32"/>
      <c r="B12" s="49"/>
      <c r="C12" s="40">
        <f t="shared" ref="C12:H12" si="0">SUM(C7:C11)</f>
        <v>546</v>
      </c>
      <c r="D12" s="37">
        <f t="shared" si="0"/>
        <v>21.300000000000004</v>
      </c>
      <c r="E12" s="37">
        <f t="shared" si="0"/>
        <v>17.2</v>
      </c>
      <c r="F12" s="37">
        <f t="shared" si="0"/>
        <v>103.89999999999999</v>
      </c>
      <c r="G12" s="37">
        <f t="shared" si="0"/>
        <v>655.8</v>
      </c>
      <c r="H12" s="41">
        <f t="shared" si="0"/>
        <v>34</v>
      </c>
      <c r="I12" s="32"/>
      <c r="J12" s="49"/>
      <c r="K12" s="40">
        <f t="shared" ref="K12:P12" si="1">SUM(K7:K11)</f>
        <v>546</v>
      </c>
      <c r="L12" s="37">
        <f t="shared" si="1"/>
        <v>21.300000000000004</v>
      </c>
      <c r="M12" s="37">
        <f t="shared" si="1"/>
        <v>17.2</v>
      </c>
      <c r="N12" s="37">
        <f t="shared" si="1"/>
        <v>103.89999999999999</v>
      </c>
      <c r="O12" s="37">
        <f t="shared" si="1"/>
        <v>655.8</v>
      </c>
      <c r="P12" s="41">
        <f t="shared" si="1"/>
        <v>34</v>
      </c>
    </row>
    <row r="13" spans="1:16" ht="16.5" thickBot="1" x14ac:dyDescent="0.3">
      <c r="A13" s="95" t="s">
        <v>32</v>
      </c>
      <c r="B13" s="96"/>
      <c r="C13" s="96"/>
      <c r="D13" s="96"/>
      <c r="E13" s="96"/>
      <c r="F13" s="96"/>
      <c r="G13" s="96"/>
      <c r="H13" s="97"/>
      <c r="I13" s="95" t="s">
        <v>34</v>
      </c>
      <c r="J13" s="96"/>
      <c r="K13" s="96"/>
      <c r="L13" s="96"/>
      <c r="M13" s="96"/>
      <c r="N13" s="96"/>
      <c r="O13" s="96"/>
      <c r="P13" s="97"/>
    </row>
    <row r="14" spans="1:16" x14ac:dyDescent="0.25">
      <c r="A14" s="59">
        <v>50</v>
      </c>
      <c r="B14" s="79" t="s">
        <v>21</v>
      </c>
      <c r="C14" s="61">
        <v>100</v>
      </c>
      <c r="D14" s="35">
        <v>2.8</v>
      </c>
      <c r="E14" s="35">
        <v>4.4800000000000004</v>
      </c>
      <c r="F14" s="35">
        <v>11.76</v>
      </c>
      <c r="G14" s="35">
        <f t="shared" ref="G14:G20" si="2">(F14*4)+(E14*9)+(D14*4)</f>
        <v>98.560000000000016</v>
      </c>
      <c r="H14" s="36">
        <v>14.21</v>
      </c>
      <c r="I14" s="59">
        <v>50</v>
      </c>
      <c r="J14" s="79" t="s">
        <v>21</v>
      </c>
      <c r="K14" s="61">
        <v>100</v>
      </c>
      <c r="L14" s="35">
        <v>2.8</v>
      </c>
      <c r="M14" s="35">
        <v>4.4800000000000004</v>
      </c>
      <c r="N14" s="35">
        <v>11.76</v>
      </c>
      <c r="O14" s="35">
        <f>(N14*4)+(M14*9)+(L14*4)</f>
        <v>98.560000000000016</v>
      </c>
      <c r="P14" s="36">
        <v>14.21</v>
      </c>
    </row>
    <row r="15" spans="1:16" x14ac:dyDescent="0.25">
      <c r="A15" s="67">
        <v>135</v>
      </c>
      <c r="B15" s="23" t="s">
        <v>30</v>
      </c>
      <c r="C15" s="1">
        <v>260</v>
      </c>
      <c r="D15" s="9">
        <v>1.8</v>
      </c>
      <c r="E15" s="9">
        <v>7</v>
      </c>
      <c r="F15" s="9">
        <v>15</v>
      </c>
      <c r="G15" s="9">
        <f t="shared" si="2"/>
        <v>130.19999999999999</v>
      </c>
      <c r="H15" s="3">
        <v>24.07</v>
      </c>
      <c r="I15" s="67">
        <v>135</v>
      </c>
      <c r="J15" s="23" t="s">
        <v>30</v>
      </c>
      <c r="K15" s="1">
        <v>260</v>
      </c>
      <c r="L15" s="9">
        <v>1.8</v>
      </c>
      <c r="M15" s="9">
        <v>7</v>
      </c>
      <c r="N15" s="9">
        <v>15</v>
      </c>
      <c r="O15" s="9">
        <f>(N15*4)+(M15*9)+(L15*4)</f>
        <v>130.19999999999999</v>
      </c>
      <c r="P15" s="3">
        <v>24.07</v>
      </c>
    </row>
    <row r="16" spans="1:16" x14ac:dyDescent="0.25">
      <c r="A16" s="64">
        <v>388</v>
      </c>
      <c r="B16" s="54" t="s">
        <v>22</v>
      </c>
      <c r="C16" s="53">
        <v>75</v>
      </c>
      <c r="D16" s="56">
        <v>13.5</v>
      </c>
      <c r="E16" s="56">
        <v>11</v>
      </c>
      <c r="F16" s="56">
        <v>18.75</v>
      </c>
      <c r="G16" s="56">
        <f>(F16*4)+(E16*9)+(D16*4)</f>
        <v>228</v>
      </c>
      <c r="H16" s="65">
        <v>27.95</v>
      </c>
      <c r="I16" s="64">
        <v>388</v>
      </c>
      <c r="J16" s="54" t="s">
        <v>22</v>
      </c>
      <c r="K16" s="53">
        <v>75</v>
      </c>
      <c r="L16" s="56">
        <v>13.5</v>
      </c>
      <c r="M16" s="56">
        <v>11</v>
      </c>
      <c r="N16" s="56">
        <v>18.75</v>
      </c>
      <c r="O16" s="56">
        <f>(N16*4)+(M16*9)+(L16*4)</f>
        <v>228</v>
      </c>
      <c r="P16" s="65">
        <v>27.95</v>
      </c>
    </row>
    <row r="17" spans="1:16" x14ac:dyDescent="0.25">
      <c r="A17" s="67">
        <v>520</v>
      </c>
      <c r="B17" s="23" t="s">
        <v>13</v>
      </c>
      <c r="C17" s="1">
        <v>180</v>
      </c>
      <c r="D17" s="9">
        <v>18</v>
      </c>
      <c r="E17" s="9">
        <v>15</v>
      </c>
      <c r="F17" s="9">
        <v>22</v>
      </c>
      <c r="G17" s="9">
        <f t="shared" si="2"/>
        <v>295</v>
      </c>
      <c r="H17" s="3">
        <v>36.76</v>
      </c>
      <c r="I17" s="67">
        <v>520</v>
      </c>
      <c r="J17" s="23" t="s">
        <v>13</v>
      </c>
      <c r="K17" s="1">
        <v>180</v>
      </c>
      <c r="L17" s="9">
        <v>18</v>
      </c>
      <c r="M17" s="9">
        <v>15</v>
      </c>
      <c r="N17" s="9">
        <v>22</v>
      </c>
      <c r="O17" s="9">
        <f t="shared" ref="O17:O20" si="3">(N17*4)+(M17*9)+(L17*4)</f>
        <v>295</v>
      </c>
      <c r="P17" s="3">
        <v>36.76</v>
      </c>
    </row>
    <row r="18" spans="1:16" x14ac:dyDescent="0.25">
      <c r="A18" s="67">
        <v>639</v>
      </c>
      <c r="B18" s="22" t="s">
        <v>15</v>
      </c>
      <c r="C18" s="1">
        <v>200</v>
      </c>
      <c r="D18" s="9">
        <v>3.7</v>
      </c>
      <c r="E18" s="9">
        <v>7.9</v>
      </c>
      <c r="F18" s="9">
        <v>32</v>
      </c>
      <c r="G18" s="9">
        <f t="shared" si="2"/>
        <v>213.90000000000003</v>
      </c>
      <c r="H18" s="3">
        <v>7.55</v>
      </c>
      <c r="I18" s="67">
        <v>639</v>
      </c>
      <c r="J18" s="22" t="s">
        <v>15</v>
      </c>
      <c r="K18" s="1">
        <v>200</v>
      </c>
      <c r="L18" s="9">
        <v>3.7</v>
      </c>
      <c r="M18" s="9">
        <v>7.9</v>
      </c>
      <c r="N18" s="9">
        <v>32</v>
      </c>
      <c r="O18" s="9">
        <f t="shared" si="3"/>
        <v>213.90000000000003</v>
      </c>
      <c r="P18" s="3">
        <v>7.55</v>
      </c>
    </row>
    <row r="19" spans="1:16" x14ac:dyDescent="0.25">
      <c r="A19" s="67"/>
      <c r="B19" s="23" t="s">
        <v>4</v>
      </c>
      <c r="C19" s="1">
        <v>31</v>
      </c>
      <c r="D19" s="9">
        <v>1</v>
      </c>
      <c r="E19" s="9">
        <v>1</v>
      </c>
      <c r="F19" s="9">
        <v>31.4</v>
      </c>
      <c r="G19" s="9">
        <f t="shared" si="2"/>
        <v>138.6</v>
      </c>
      <c r="H19" s="3">
        <v>2.38</v>
      </c>
      <c r="I19" s="67"/>
      <c r="J19" s="23" t="s">
        <v>4</v>
      </c>
      <c r="K19" s="1">
        <v>31</v>
      </c>
      <c r="L19" s="9">
        <v>1</v>
      </c>
      <c r="M19" s="9">
        <v>1</v>
      </c>
      <c r="N19" s="9">
        <v>31.4</v>
      </c>
      <c r="O19" s="9">
        <f t="shared" si="3"/>
        <v>138.6</v>
      </c>
      <c r="P19" s="3">
        <v>2.38</v>
      </c>
    </row>
    <row r="20" spans="1:16" x14ac:dyDescent="0.25">
      <c r="A20" s="67"/>
      <c r="B20" s="23" t="s">
        <v>5</v>
      </c>
      <c r="C20" s="1">
        <v>25</v>
      </c>
      <c r="D20" s="9">
        <v>2.2999999999999998</v>
      </c>
      <c r="E20" s="9">
        <v>0.2</v>
      </c>
      <c r="F20" s="9">
        <v>15</v>
      </c>
      <c r="G20" s="9">
        <f t="shared" si="2"/>
        <v>71</v>
      </c>
      <c r="H20" s="3">
        <v>2.1</v>
      </c>
      <c r="I20" s="67"/>
      <c r="J20" s="23" t="s">
        <v>5</v>
      </c>
      <c r="K20" s="1">
        <v>25</v>
      </c>
      <c r="L20" s="9">
        <v>2.2999999999999998</v>
      </c>
      <c r="M20" s="9">
        <v>0.2</v>
      </c>
      <c r="N20" s="9">
        <v>15</v>
      </c>
      <c r="O20" s="9">
        <f t="shared" si="3"/>
        <v>71</v>
      </c>
      <c r="P20" s="3">
        <v>2.1</v>
      </c>
    </row>
    <row r="21" spans="1:16" x14ac:dyDescent="0.25">
      <c r="A21" s="67"/>
      <c r="B21" s="23"/>
      <c r="C21" s="1">
        <f>SUM(C14:C20)</f>
        <v>871</v>
      </c>
      <c r="D21" s="9">
        <v>1.6</v>
      </c>
      <c r="E21" s="9">
        <v>1</v>
      </c>
      <c r="F21" s="9">
        <v>9.6</v>
      </c>
      <c r="G21" s="9">
        <v>54</v>
      </c>
      <c r="H21" s="72">
        <f>SUM(H14:H20)</f>
        <v>115.02</v>
      </c>
      <c r="I21" s="67"/>
      <c r="J21" s="23"/>
      <c r="K21" s="1">
        <f>SUM(K14:K20)</f>
        <v>871</v>
      </c>
      <c r="L21" s="9">
        <v>1.6</v>
      </c>
      <c r="M21" s="9">
        <v>1</v>
      </c>
      <c r="N21" s="9">
        <v>9.6</v>
      </c>
      <c r="O21" s="9">
        <v>54</v>
      </c>
      <c r="P21" s="72">
        <f>SUM(P14:P20)</f>
        <v>115.02</v>
      </c>
    </row>
    <row r="22" spans="1:16" ht="18" customHeight="1" x14ac:dyDescent="0.25">
      <c r="A22" s="80"/>
      <c r="B22" s="23"/>
      <c r="C22" s="75"/>
      <c r="D22" s="76"/>
      <c r="E22" s="76"/>
      <c r="F22" s="76"/>
      <c r="G22" s="76"/>
      <c r="H22" s="72"/>
      <c r="I22" s="80"/>
      <c r="J22" s="23"/>
      <c r="K22" s="75"/>
      <c r="L22" s="76"/>
      <c r="M22" s="76"/>
      <c r="N22" s="76"/>
      <c r="O22" s="76"/>
      <c r="P22" s="72"/>
    </row>
    <row r="23" spans="1:16" ht="16.5" thickBot="1" x14ac:dyDescent="0.3">
      <c r="A23" s="81"/>
      <c r="B23" s="82"/>
      <c r="C23" s="83"/>
      <c r="D23" s="84">
        <f>D22+D12</f>
        <v>21.300000000000004</v>
      </c>
      <c r="E23" s="84">
        <f>E22+E12</f>
        <v>17.2</v>
      </c>
      <c r="F23" s="84">
        <f>F22+F12</f>
        <v>103.89999999999999</v>
      </c>
      <c r="G23" s="84">
        <f>G22+G12</f>
        <v>655.8</v>
      </c>
      <c r="H23" s="41">
        <f>H21+H12</f>
        <v>149.01999999999998</v>
      </c>
      <c r="I23" s="81"/>
      <c r="J23" s="82"/>
      <c r="K23" s="83"/>
      <c r="L23" s="84">
        <f>L22+L12</f>
        <v>21.300000000000004</v>
      </c>
      <c r="M23" s="84">
        <f>M22+M12</f>
        <v>17.2</v>
      </c>
      <c r="N23" s="84">
        <f>N22+N12</f>
        <v>103.89999999999999</v>
      </c>
      <c r="O23" s="84">
        <f>O22+O12</f>
        <v>655.8</v>
      </c>
      <c r="P23" s="41">
        <f>P21+P12</f>
        <v>149.01999999999998</v>
      </c>
    </row>
    <row r="24" spans="1:16" x14ac:dyDescent="0.25">
      <c r="A24" s="91" t="s">
        <v>38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</row>
    <row r="25" spans="1:16" x14ac:dyDescent="0.25">
      <c r="A25" s="89" t="s">
        <v>16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</row>
  </sheetData>
  <mergeCells count="13">
    <mergeCell ref="D3:G3"/>
    <mergeCell ref="A6:H6"/>
    <mergeCell ref="A13:H13"/>
    <mergeCell ref="I25:P25"/>
    <mergeCell ref="A4:P4"/>
    <mergeCell ref="L1:O2"/>
    <mergeCell ref="L3:O3"/>
    <mergeCell ref="I6:P6"/>
    <mergeCell ref="I13:P13"/>
    <mergeCell ref="I24:P24"/>
    <mergeCell ref="A24:H24"/>
    <mergeCell ref="A25:H25"/>
    <mergeCell ref="D1:G2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2021-01-20T00:50:45Z</cp:lastPrinted>
  <dcterms:created xsi:type="dcterms:W3CDTF">1996-10-08T23:32:33Z</dcterms:created>
  <dcterms:modified xsi:type="dcterms:W3CDTF">2022-09-12T05:34:35Z</dcterms:modified>
</cp:coreProperties>
</file>