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23-09-2022_04-12-06\"/>
    </mc:Choice>
  </mc:AlternateContent>
  <bookViews>
    <workbookView xWindow="0" yWindow="0" windowWidth="24000" windowHeight="9735" activeTab="1"/>
  </bookViews>
  <sheets>
    <sheet name="26" sheetId="6" r:id="rId1"/>
    <sheet name="26 овз" sheetId="7" r:id="rId2"/>
  </sheets>
  <calcPr calcId="152511" refMode="R1C1"/>
</workbook>
</file>

<file path=xl/calcChain.xml><?xml version="1.0" encoding="utf-8"?>
<calcChain xmlns="http://schemas.openxmlformats.org/spreadsheetml/2006/main">
  <c r="C12" i="7" l="1"/>
  <c r="D12" i="7"/>
  <c r="E12" i="7"/>
  <c r="F12" i="7"/>
  <c r="G12" i="7"/>
  <c r="H12" i="7"/>
  <c r="C11" i="6"/>
  <c r="D11" i="6"/>
  <c r="E11" i="6"/>
  <c r="F11" i="6"/>
  <c r="G11" i="6"/>
  <c r="H11" i="6"/>
  <c r="P23" i="7"/>
  <c r="N23" i="7"/>
  <c r="M23" i="7"/>
  <c r="L23" i="7"/>
  <c r="K23" i="7"/>
  <c r="O21" i="7"/>
  <c r="O20" i="7"/>
  <c r="O19" i="7"/>
  <c r="O17" i="7"/>
  <c r="O16" i="7"/>
  <c r="O14" i="7"/>
  <c r="O23" i="7"/>
  <c r="O10" i="7"/>
  <c r="O9" i="7"/>
  <c r="O7" i="7"/>
  <c r="P12" i="7"/>
  <c r="P25" i="7"/>
  <c r="N12" i="7"/>
  <c r="M12" i="7"/>
  <c r="L12" i="7"/>
  <c r="K12" i="7"/>
  <c r="O12" i="7"/>
  <c r="C23" i="7"/>
  <c r="H23" i="7"/>
  <c r="F23" i="7"/>
  <c r="E23" i="7"/>
  <c r="D23" i="7"/>
  <c r="G21" i="7"/>
  <c r="G20" i="7"/>
  <c r="G19" i="7"/>
  <c r="G17" i="7"/>
  <c r="G16" i="7"/>
  <c r="G14" i="7"/>
  <c r="G23" i="7"/>
  <c r="G10" i="7"/>
  <c r="G9" i="7"/>
  <c r="G7" i="7"/>
  <c r="P12" i="6"/>
  <c r="N12" i="6"/>
  <c r="M12" i="6"/>
  <c r="L12" i="6"/>
  <c r="O9" i="6"/>
  <c r="O12" i="6"/>
  <c r="O7" i="6"/>
  <c r="C25" i="6"/>
  <c r="D25" i="6"/>
  <c r="E25" i="6"/>
  <c r="F25" i="6"/>
  <c r="G25" i="6"/>
  <c r="H25" i="6"/>
  <c r="G23" i="6"/>
  <c r="G22" i="6"/>
  <c r="G21" i="6"/>
  <c r="G19" i="6"/>
  <c r="G17" i="6"/>
  <c r="K21" i="6"/>
  <c r="L21" i="6"/>
  <c r="M21" i="6"/>
  <c r="N21" i="6"/>
  <c r="O21" i="6"/>
  <c r="P21" i="6"/>
  <c r="O19" i="6"/>
  <c r="O17" i="6"/>
  <c r="G10" i="6"/>
  <c r="G9" i="6"/>
  <c r="G7" i="6"/>
  <c r="H25" i="7"/>
</calcChain>
</file>

<file path=xl/sharedStrings.xml><?xml version="1.0" encoding="utf-8"?>
<sst xmlns="http://schemas.openxmlformats.org/spreadsheetml/2006/main" count="108" uniqueCount="40">
  <si>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</si>
  <si>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</si>
  <si>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</si>
  <si>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</si>
  <si>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</si>
  <si>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</si>
  <si>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</si>
  <si>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</si>
  <si>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</si>
  <si>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</si>
  <si>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</si>
  <si>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</si>
  <si>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</si>
  <si>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Бутерброд с повидлом и сл/маслом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</si>
  <si>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</si>
  <si>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</si>
  <si>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</si>
  <si>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</si>
  <si>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</si>
  <si>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</si>
  <si>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Бутерброд горячий с сыром</t>
  </si>
  <si>
    <t>Каша молочная "Дружба"</t>
  </si>
  <si>
    <t>Какао с молоком</t>
  </si>
  <si>
    <t>Обед (7-11 лет) для учащихся второй смены</t>
  </si>
  <si>
    <t>Салат из св. капусты</t>
  </si>
  <si>
    <t>Суп картофельный с рисом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</si>
  <si>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</si>
  <si>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</si>
  <si>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</si>
  <si>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</si>
  <si>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Завтрак (ОВЗ 1-4 класс)</t>
  </si>
  <si>
    <t>Обед (ОВЗ 1-4 класс)</t>
  </si>
  <si>
    <t>с мясом отварным</t>
  </si>
  <si>
    <t>Завтрак (ОВЗ 5-11 класс)</t>
  </si>
  <si>
    <t>Меню на 26 сентября 2022г.</t>
  </si>
  <si>
    <t>Яблоко</t>
  </si>
  <si>
    <t>Школа №__4_____________</t>
  </si>
  <si>
    <t>Зав. производством УМП "Юнрос"_ИвановаЛ.В._____________________________________</t>
  </si>
  <si>
    <t>Школа №_4_______</t>
  </si>
  <si>
    <t>Зав. производством УМП "Юнрос"_Иванова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</si>
</sst>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1" fillId="2" borderId="1" xfId="0" applyFont="1" applyFill="1" applyBorder="1"/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1" fillId="2" borderId="9" xfId="0" applyFont="1" applyFill="1" applyBorder="1"/>
    <xf numFmtId="1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/>
    <xf numFmtId="2" fontId="2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0" fillId="0" borderId="14" xfId="0" applyBorder="1"/>
    <xf numFmtId="0" fontId="3" fillId="2" borderId="9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5" fillId="2" borderId="1" xfId="0" applyFont="1" applyFill="1" applyBorder="1"/>
    <xf numFmtId="0" fontId="1" fillId="3" borderId="16" xfId="0" applyFont="1" applyFill="1" applyBorder="1"/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3" borderId="20" xfId="0" applyFont="1" applyFill="1" applyBorder="1"/>
    <xf numFmtId="2" fontId="1" fillId="3" borderId="10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75" workbookViewId="0">
      <selection activeCell="B30" sqref="B30:P30"/>
    </sheetView>
  </sheetViews>
  <sheetFormatPr defaultRowHeight="15.75" x14ac:dyDescent="0.25"/>
  <cols>
    <col min="1" max="1" width="7.7109375" style="7" customWidth="1"/>
    <col min="2" max="2" width="34.5703125" style="4" customWidth="1"/>
    <col min="3" max="3" width="10.28515625" style="4" customWidth="1"/>
    <col min="4" max="5" width="3.140625" style="7" bestFit="1" customWidth="1"/>
    <col min="6" max="6" width="4.140625" style="7" customWidth="1"/>
    <col min="7" max="7" width="5.85546875" style="7" bestFit="1" customWidth="1"/>
    <col min="8" max="8" width="9.85546875" style="6" customWidth="1"/>
    <col min="9" max="9" width="7.42578125" style="6" customWidth="1"/>
    <col min="10" max="10" width="34.85546875" style="4" customWidth="1"/>
    <col min="11" max="11" width="9.7109375" style="4" customWidth="1"/>
    <col min="12" max="14" width="4" style="8" bestFit="1" customWidth="1"/>
    <col min="15" max="15" width="5.85546875" style="8" bestFit="1" customWidth="1"/>
    <col min="16" max="16" width="9.85546875" style="6" bestFit="1" customWidth="1"/>
  </cols>
  <sheetData>
    <row r="1" spans="1:16" x14ac:dyDescent="0.25">
      <c r="B1" s="3"/>
      <c r="K1" s="96"/>
      <c r="L1" s="96"/>
      <c r="M1" s="96"/>
      <c r="N1" s="96"/>
      <c r="O1" s="96"/>
      <c r="P1" s="96"/>
    </row>
    <row r="2" spans="1:16" x14ac:dyDescent="0.25">
      <c r="K2" s="96" t="s">
        <v>36</v>
      </c>
      <c r="L2" s="96"/>
      <c r="M2" s="96"/>
      <c r="N2" s="96"/>
      <c r="O2" s="96"/>
      <c r="P2" s="96"/>
    </row>
    <row r="3" spans="1:16" x14ac:dyDescent="0.25">
      <c r="K3" s="98" t="s">
        <v>2</v>
      </c>
      <c r="L3" s="98"/>
      <c r="M3" s="98"/>
      <c r="N3" s="98"/>
      <c r="O3" s="98"/>
      <c r="P3" s="98"/>
    </row>
    <row r="4" spans="1:16" ht="16.5" thickBot="1" x14ac:dyDescent="0.3">
      <c r="C4" s="97" t="s">
        <v>34</v>
      </c>
      <c r="D4" s="97"/>
      <c r="E4" s="97"/>
      <c r="F4" s="97"/>
      <c r="G4" s="97"/>
      <c r="H4" s="97"/>
      <c r="I4" s="97"/>
      <c r="J4" s="97"/>
    </row>
    <row r="5" spans="1:16" s="11" customFormat="1" ht="32.25" customHeight="1" thickBot="1" x14ac:dyDescent="0.25">
      <c r="A5" s="15" t="s">
        <v>14</v>
      </c>
      <c r="B5" s="16" t="s">
        <v>0</v>
      </c>
      <c r="C5" s="16" t="s">
        <v>7</v>
      </c>
      <c r="D5" s="17" t="s">
        <v>10</v>
      </c>
      <c r="E5" s="17" t="s">
        <v>11</v>
      </c>
      <c r="F5" s="17" t="s">
        <v>12</v>
      </c>
      <c r="G5" s="18" t="s">
        <v>1</v>
      </c>
      <c r="H5" s="19" t="s">
        <v>8</v>
      </c>
      <c r="I5" s="15" t="s">
        <v>14</v>
      </c>
      <c r="J5" s="16" t="s">
        <v>0</v>
      </c>
      <c r="K5" s="16" t="s">
        <v>7</v>
      </c>
      <c r="L5" s="17" t="s">
        <v>10</v>
      </c>
      <c r="M5" s="17" t="s">
        <v>11</v>
      </c>
      <c r="N5" s="17" t="s">
        <v>12</v>
      </c>
      <c r="O5" s="18" t="s">
        <v>1</v>
      </c>
      <c r="P5" s="19" t="s">
        <v>8</v>
      </c>
    </row>
    <row r="6" spans="1:16" ht="16.5" thickBot="1" x14ac:dyDescent="0.3">
      <c r="A6" s="101" t="s">
        <v>18</v>
      </c>
      <c r="B6" s="102"/>
      <c r="C6" s="102"/>
      <c r="D6" s="102"/>
      <c r="E6" s="102"/>
      <c r="F6" s="102"/>
      <c r="G6" s="102"/>
      <c r="H6" s="103"/>
      <c r="I6" s="104" t="s">
        <v>15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54">
        <v>10</v>
      </c>
      <c r="B7" s="74" t="s">
        <v>20</v>
      </c>
      <c r="C7" s="56">
        <v>60</v>
      </c>
      <c r="D7" s="70">
        <v>9.3000000000000007</v>
      </c>
      <c r="E7" s="70">
        <v>9.3000000000000007</v>
      </c>
      <c r="F7" s="70">
        <v>27.8</v>
      </c>
      <c r="G7" s="70">
        <f>(F7*4)+(E7*9)+(D7*4)</f>
        <v>232.10000000000002</v>
      </c>
      <c r="H7" s="75">
        <v>29.72</v>
      </c>
      <c r="I7" s="54">
        <v>10</v>
      </c>
      <c r="J7" s="74" t="s">
        <v>20</v>
      </c>
      <c r="K7" s="56">
        <v>45</v>
      </c>
      <c r="L7" s="70">
        <v>7</v>
      </c>
      <c r="M7" s="70">
        <v>7</v>
      </c>
      <c r="N7" s="70">
        <v>20.9</v>
      </c>
      <c r="O7" s="70">
        <f>(N7*4)+(M7*9)+(L7*4)</f>
        <v>174.6</v>
      </c>
      <c r="P7" s="57">
        <v>21.45</v>
      </c>
    </row>
    <row r="8" spans="1:16" x14ac:dyDescent="0.25">
      <c r="A8" s="58" t="s">
        <v>19</v>
      </c>
      <c r="B8" s="43" t="s">
        <v>21</v>
      </c>
      <c r="C8" s="42">
        <v>205</v>
      </c>
      <c r="D8" s="48">
        <v>10.27</v>
      </c>
      <c r="E8" s="48">
        <v>10.57</v>
      </c>
      <c r="F8" s="48">
        <v>45.06</v>
      </c>
      <c r="G8" s="48">
        <v>316.45</v>
      </c>
      <c r="H8" s="59">
        <v>16.21</v>
      </c>
      <c r="I8" s="58" t="s">
        <v>19</v>
      </c>
      <c r="J8" s="43" t="s">
        <v>21</v>
      </c>
      <c r="K8" s="42">
        <v>205</v>
      </c>
      <c r="L8" s="48">
        <v>10.27</v>
      </c>
      <c r="M8" s="48">
        <v>10.57</v>
      </c>
      <c r="N8" s="48">
        <v>45.06</v>
      </c>
      <c r="O8" s="48">
        <v>316.45</v>
      </c>
      <c r="P8" s="61">
        <v>16.21</v>
      </c>
    </row>
    <row r="9" spans="1:16" x14ac:dyDescent="0.25">
      <c r="A9" s="60">
        <v>693</v>
      </c>
      <c r="B9" s="41" t="s">
        <v>22</v>
      </c>
      <c r="C9" s="42">
        <v>200</v>
      </c>
      <c r="D9" s="48">
        <v>4.09</v>
      </c>
      <c r="E9" s="48">
        <v>5</v>
      </c>
      <c r="F9" s="48">
        <v>20</v>
      </c>
      <c r="G9" s="48">
        <f>(F9*4)+(E9*9)+(D9*4)</f>
        <v>141.36000000000001</v>
      </c>
      <c r="H9" s="59">
        <v>15.33</v>
      </c>
      <c r="I9" s="60">
        <v>693</v>
      </c>
      <c r="J9" s="41" t="s">
        <v>22</v>
      </c>
      <c r="K9" s="42">
        <v>200</v>
      </c>
      <c r="L9" s="48">
        <v>4.09</v>
      </c>
      <c r="M9" s="48">
        <v>5</v>
      </c>
      <c r="N9" s="48">
        <v>20</v>
      </c>
      <c r="O9" s="48">
        <f>(N9*4)+(M9*9)+(L9*4)</f>
        <v>141.36000000000001</v>
      </c>
      <c r="P9" s="61">
        <v>15.33</v>
      </c>
    </row>
    <row r="10" spans="1:16" x14ac:dyDescent="0.25">
      <c r="A10" s="58"/>
      <c r="B10" s="44" t="s">
        <v>4</v>
      </c>
      <c r="C10" s="42">
        <v>46</v>
      </c>
      <c r="D10" s="48">
        <v>3.4</v>
      </c>
      <c r="E10" s="48">
        <v>0.28999999999999998</v>
      </c>
      <c r="F10" s="48">
        <v>22</v>
      </c>
      <c r="G10" s="48">
        <f>(F10*4)+(E10*9)+(D10*4)</f>
        <v>104.21</v>
      </c>
      <c r="H10" s="59">
        <v>3.55</v>
      </c>
      <c r="I10" s="58"/>
      <c r="J10" s="44" t="s">
        <v>4</v>
      </c>
      <c r="K10" s="42">
        <v>31</v>
      </c>
      <c r="L10" s="48">
        <v>2.2999999999999998</v>
      </c>
      <c r="M10" s="48">
        <v>0.2</v>
      </c>
      <c r="N10" s="48">
        <v>15</v>
      </c>
      <c r="O10" s="48">
        <v>71</v>
      </c>
      <c r="P10" s="61">
        <v>2.38</v>
      </c>
    </row>
    <row r="11" spans="1:16" x14ac:dyDescent="0.25">
      <c r="A11" s="58"/>
      <c r="B11" s="45"/>
      <c r="C11" s="42">
        <f>SUM(C7:C10)</f>
        <v>511</v>
      </c>
      <c r="D11" s="47">
        <f>SUM(D6:D10)</f>
        <v>27.06</v>
      </c>
      <c r="E11" s="47">
        <f>SUM(E6:E10)</f>
        <v>25.16</v>
      </c>
      <c r="F11" s="47">
        <f>SUM(F6:F10)</f>
        <v>114.86</v>
      </c>
      <c r="G11" s="47">
        <f>SUM(G6:G10)</f>
        <v>794.12</v>
      </c>
      <c r="H11" s="77">
        <f>SUM(H6:H10)</f>
        <v>64.81</v>
      </c>
      <c r="I11" s="58"/>
      <c r="J11" s="44" t="s">
        <v>5</v>
      </c>
      <c r="K11" s="42">
        <v>25</v>
      </c>
      <c r="L11" s="48">
        <v>1.6</v>
      </c>
      <c r="M11" s="48">
        <v>1</v>
      </c>
      <c r="N11" s="48">
        <v>9.6</v>
      </c>
      <c r="O11" s="48">
        <v>54</v>
      </c>
      <c r="P11" s="61">
        <v>2.1</v>
      </c>
    </row>
    <row r="12" spans="1:16" x14ac:dyDescent="0.25">
      <c r="A12" s="76"/>
      <c r="B12" s="45"/>
      <c r="C12" s="46"/>
      <c r="D12" s="47"/>
      <c r="E12" s="47"/>
      <c r="F12" s="47"/>
      <c r="G12" s="47"/>
      <c r="H12" s="77"/>
      <c r="I12" s="58"/>
      <c r="J12" s="45"/>
      <c r="K12" s="46"/>
      <c r="L12" s="51">
        <f>SUM(L7:L11)</f>
        <v>25.26</v>
      </c>
      <c r="M12" s="51">
        <f>SUM(M7:M11)</f>
        <v>23.77</v>
      </c>
      <c r="N12" s="51">
        <f>SUM(N7:N11)</f>
        <v>110.56</v>
      </c>
      <c r="O12" s="51">
        <f>SUM(O7:O11)</f>
        <v>757.41</v>
      </c>
      <c r="P12" s="62">
        <f>SUM(P7:P11)</f>
        <v>57.47</v>
      </c>
    </row>
    <row r="13" spans="1:16" x14ac:dyDescent="0.25">
      <c r="A13" s="80"/>
      <c r="B13" s="81" t="s">
        <v>35</v>
      </c>
      <c r="C13" s="82"/>
      <c r="D13" s="83"/>
      <c r="E13" s="83"/>
      <c r="F13" s="83"/>
      <c r="G13" s="83"/>
      <c r="H13" s="84"/>
      <c r="I13" s="85"/>
      <c r="J13" s="81"/>
      <c r="K13" s="82"/>
      <c r="L13" s="86"/>
      <c r="M13" s="86"/>
      <c r="N13" s="86"/>
      <c r="O13" s="86"/>
      <c r="P13" s="87"/>
    </row>
    <row r="14" spans="1:16" x14ac:dyDescent="0.25">
      <c r="A14" s="80"/>
      <c r="B14" s="81"/>
      <c r="C14" s="82"/>
      <c r="D14" s="83"/>
      <c r="E14" s="83"/>
      <c r="F14" s="83"/>
      <c r="G14" s="83"/>
      <c r="H14" s="84"/>
      <c r="I14" s="85"/>
      <c r="J14" s="81"/>
      <c r="K14" s="82"/>
      <c r="L14" s="86"/>
      <c r="M14" s="86"/>
      <c r="N14" s="86"/>
      <c r="O14" s="86"/>
      <c r="P14" s="87"/>
    </row>
    <row r="15" spans="1:16" ht="16.5" thickBot="1" x14ac:dyDescent="0.3">
      <c r="A15" s="78"/>
      <c r="B15" s="64" t="s">
        <v>6</v>
      </c>
      <c r="C15" s="33"/>
      <c r="D15" s="21"/>
      <c r="E15" s="21"/>
      <c r="F15" s="21"/>
      <c r="G15" s="21"/>
      <c r="H15" s="79"/>
      <c r="I15" s="78"/>
      <c r="J15" s="39"/>
      <c r="K15" s="33"/>
      <c r="L15" s="21"/>
      <c r="M15" s="21"/>
      <c r="N15" s="21"/>
      <c r="O15" s="21"/>
      <c r="P15" s="20"/>
    </row>
    <row r="16" spans="1:16" ht="16.5" thickBot="1" x14ac:dyDescent="0.3">
      <c r="A16" s="110" t="s">
        <v>23</v>
      </c>
      <c r="B16" s="111"/>
      <c r="C16" s="111"/>
      <c r="D16" s="111"/>
      <c r="E16" s="111"/>
      <c r="F16" s="111"/>
      <c r="G16" s="111"/>
      <c r="H16" s="112"/>
      <c r="I16" s="107" t="s">
        <v>16</v>
      </c>
      <c r="J16" s="108"/>
      <c r="K16" s="108"/>
      <c r="L16" s="108"/>
      <c r="M16" s="108"/>
      <c r="N16" s="108"/>
      <c r="O16" s="108"/>
      <c r="P16" s="109"/>
    </row>
    <row r="17" spans="1:16" x14ac:dyDescent="0.25">
      <c r="A17" s="54">
        <v>42</v>
      </c>
      <c r="B17" s="74" t="s">
        <v>24</v>
      </c>
      <c r="C17" s="56">
        <v>50</v>
      </c>
      <c r="D17" s="70">
        <v>1</v>
      </c>
      <c r="E17" s="70">
        <v>3.4</v>
      </c>
      <c r="F17" s="70">
        <v>8.5</v>
      </c>
      <c r="G17" s="70">
        <f t="shared" ref="G17:G23" si="0">(F17*4)+(E17*9)+(D17*4)</f>
        <v>68.599999999999994</v>
      </c>
      <c r="H17" s="75">
        <v>7.93</v>
      </c>
      <c r="I17" s="54">
        <v>10</v>
      </c>
      <c r="J17" s="74" t="s">
        <v>20</v>
      </c>
      <c r="K17" s="56">
        <v>45</v>
      </c>
      <c r="L17" s="70">
        <v>7</v>
      </c>
      <c r="M17" s="70">
        <v>7</v>
      </c>
      <c r="N17" s="70">
        <v>20.9</v>
      </c>
      <c r="O17" s="70">
        <f>(N17*4)+(M17*9)+(L17*4)</f>
        <v>174.6</v>
      </c>
      <c r="P17" s="75">
        <v>21.45</v>
      </c>
    </row>
    <row r="18" spans="1:16" x14ac:dyDescent="0.25">
      <c r="A18" s="58">
        <v>138</v>
      </c>
      <c r="B18" s="44" t="s">
        <v>25</v>
      </c>
      <c r="C18" s="49">
        <v>200</v>
      </c>
      <c r="D18" s="48">
        <v>2.2999999999999998</v>
      </c>
      <c r="E18" s="48">
        <v>2.95</v>
      </c>
      <c r="F18" s="48">
        <v>20.56</v>
      </c>
      <c r="G18" s="48">
        <v>117.99</v>
      </c>
      <c r="H18" s="59">
        <v>17.05</v>
      </c>
      <c r="I18" s="58" t="s">
        <v>19</v>
      </c>
      <c r="J18" s="43" t="s">
        <v>21</v>
      </c>
      <c r="K18" s="42">
        <v>205</v>
      </c>
      <c r="L18" s="48">
        <v>10.27</v>
      </c>
      <c r="M18" s="48">
        <v>10.57</v>
      </c>
      <c r="N18" s="48">
        <v>45.06</v>
      </c>
      <c r="O18" s="48">
        <v>316.45</v>
      </c>
      <c r="P18" s="59">
        <v>16.21</v>
      </c>
    </row>
    <row r="19" spans="1:16" x14ac:dyDescent="0.25">
      <c r="A19" s="60">
        <v>471</v>
      </c>
      <c r="B19" s="44" t="s">
        <v>26</v>
      </c>
      <c r="C19" s="42">
        <v>125</v>
      </c>
      <c r="D19" s="48">
        <v>16</v>
      </c>
      <c r="E19" s="48">
        <v>16</v>
      </c>
      <c r="F19" s="48">
        <v>14</v>
      </c>
      <c r="G19" s="48">
        <f t="shared" si="0"/>
        <v>264</v>
      </c>
      <c r="H19" s="59">
        <v>33.33</v>
      </c>
      <c r="I19" s="60">
        <v>693</v>
      </c>
      <c r="J19" s="41" t="s">
        <v>22</v>
      </c>
      <c r="K19" s="42">
        <v>200</v>
      </c>
      <c r="L19" s="48">
        <v>4.09</v>
      </c>
      <c r="M19" s="48">
        <v>5</v>
      </c>
      <c r="N19" s="48">
        <v>20</v>
      </c>
      <c r="O19" s="48">
        <f>(N19*4)+(M19*9)+(L19*4)</f>
        <v>141.36000000000001</v>
      </c>
      <c r="P19" s="59">
        <v>15.33</v>
      </c>
    </row>
    <row r="20" spans="1:16" x14ac:dyDescent="0.25">
      <c r="A20" s="60"/>
      <c r="B20" s="41" t="s">
        <v>27</v>
      </c>
      <c r="C20" s="42"/>
      <c r="D20" s="48"/>
      <c r="E20" s="48"/>
      <c r="F20" s="48"/>
      <c r="G20" s="48"/>
      <c r="H20" s="59">
        <v>2.83</v>
      </c>
      <c r="I20" s="58"/>
      <c r="J20" s="44"/>
      <c r="K20" s="42"/>
      <c r="L20" s="48"/>
      <c r="M20" s="48"/>
      <c r="N20" s="48"/>
      <c r="O20" s="48"/>
      <c r="P20" s="59"/>
    </row>
    <row r="21" spans="1:16" x14ac:dyDescent="0.25">
      <c r="A21" s="60">
        <v>246</v>
      </c>
      <c r="B21" s="50" t="s">
        <v>28</v>
      </c>
      <c r="C21" s="42">
        <v>150</v>
      </c>
      <c r="D21" s="48">
        <v>2</v>
      </c>
      <c r="E21" s="48">
        <v>4.2</v>
      </c>
      <c r="F21" s="48">
        <v>20</v>
      </c>
      <c r="G21" s="48">
        <f t="shared" si="0"/>
        <v>125.80000000000001</v>
      </c>
      <c r="H21" s="59">
        <v>8.3699999999999992</v>
      </c>
      <c r="I21" s="36"/>
      <c r="J21" s="27"/>
      <c r="K21" s="12">
        <f t="shared" ref="K21:P21" si="1">SUM(K17:K20)</f>
        <v>450</v>
      </c>
      <c r="L21" s="9">
        <f t="shared" si="1"/>
        <v>21.36</v>
      </c>
      <c r="M21" s="9">
        <f t="shared" si="1"/>
        <v>22.57</v>
      </c>
      <c r="N21" s="9">
        <f t="shared" si="1"/>
        <v>85.960000000000008</v>
      </c>
      <c r="O21" s="9">
        <f t="shared" si="1"/>
        <v>632.41</v>
      </c>
      <c r="P21" s="28">
        <f t="shared" si="1"/>
        <v>52.989999999999995</v>
      </c>
    </row>
    <row r="22" spans="1:16" x14ac:dyDescent="0.25">
      <c r="A22" s="60">
        <v>702</v>
      </c>
      <c r="B22" s="50" t="s">
        <v>29</v>
      </c>
      <c r="C22" s="42">
        <v>200</v>
      </c>
      <c r="D22" s="48">
        <v>0</v>
      </c>
      <c r="E22" s="48">
        <v>0.5</v>
      </c>
      <c r="F22" s="48">
        <v>24.5</v>
      </c>
      <c r="G22" s="48">
        <f t="shared" si="0"/>
        <v>102.5</v>
      </c>
      <c r="H22" s="59">
        <v>7.34</v>
      </c>
      <c r="I22" s="36"/>
      <c r="J22" s="27"/>
      <c r="K22" s="25"/>
      <c r="L22" s="26"/>
      <c r="M22" s="26"/>
      <c r="N22" s="26"/>
      <c r="O22" s="26"/>
      <c r="P22" s="10"/>
    </row>
    <row r="23" spans="1:16" x14ac:dyDescent="0.25">
      <c r="A23" s="58"/>
      <c r="B23" s="44" t="s">
        <v>4</v>
      </c>
      <c r="C23" s="42">
        <v>31</v>
      </c>
      <c r="D23" s="48">
        <v>2.2999999999999998</v>
      </c>
      <c r="E23" s="48">
        <v>0.2</v>
      </c>
      <c r="F23" s="48">
        <v>15</v>
      </c>
      <c r="G23" s="48">
        <f t="shared" si="0"/>
        <v>71</v>
      </c>
      <c r="H23" s="59">
        <v>2.38</v>
      </c>
      <c r="I23" s="36"/>
      <c r="J23" s="27"/>
      <c r="K23" s="25"/>
      <c r="L23" s="26"/>
      <c r="M23" s="26"/>
      <c r="N23" s="26"/>
      <c r="O23" s="26"/>
      <c r="P23" s="10"/>
    </row>
    <row r="24" spans="1:16" x14ac:dyDescent="0.25">
      <c r="A24" s="58"/>
      <c r="B24" s="44" t="s">
        <v>5</v>
      </c>
      <c r="C24" s="42">
        <v>25</v>
      </c>
      <c r="D24" s="48">
        <v>1.6</v>
      </c>
      <c r="E24" s="48">
        <v>1</v>
      </c>
      <c r="F24" s="48">
        <v>9.6</v>
      </c>
      <c r="G24" s="48">
        <v>54</v>
      </c>
      <c r="H24" s="59">
        <v>2.1</v>
      </c>
      <c r="I24" s="36"/>
      <c r="J24" s="27"/>
      <c r="K24" s="25"/>
      <c r="L24" s="26"/>
      <c r="M24" s="26"/>
      <c r="N24" s="26"/>
      <c r="O24" s="26"/>
      <c r="P24" s="10"/>
    </row>
    <row r="25" spans="1:16" x14ac:dyDescent="0.25">
      <c r="A25" s="88"/>
      <c r="B25" s="89"/>
      <c r="C25" s="89">
        <f t="shared" ref="C25:H25" si="2">SUM(C17:C24)</f>
        <v>781</v>
      </c>
      <c r="D25" s="26">
        <f t="shared" si="2"/>
        <v>25.200000000000003</v>
      </c>
      <c r="E25" s="26">
        <f t="shared" si="2"/>
        <v>28.25</v>
      </c>
      <c r="F25" s="26">
        <f t="shared" si="2"/>
        <v>112.16</v>
      </c>
      <c r="G25" s="26">
        <f t="shared" si="2"/>
        <v>803.89</v>
      </c>
      <c r="H25" s="10">
        <f t="shared" si="2"/>
        <v>81.33</v>
      </c>
      <c r="I25" s="36"/>
      <c r="J25" s="27"/>
      <c r="K25" s="25"/>
      <c r="L25" s="26"/>
      <c r="M25" s="26"/>
      <c r="N25" s="26"/>
      <c r="O25" s="26"/>
      <c r="P25" s="10"/>
    </row>
    <row r="26" spans="1:16" x14ac:dyDescent="0.25">
      <c r="A26" s="90"/>
      <c r="B26" s="46"/>
      <c r="C26" s="46"/>
      <c r="D26" s="9"/>
      <c r="E26" s="9"/>
      <c r="F26" s="9"/>
      <c r="G26" s="9"/>
      <c r="H26" s="77"/>
      <c r="I26" s="91"/>
      <c r="J26" s="14"/>
      <c r="K26" s="12"/>
      <c r="L26" s="9"/>
      <c r="M26" s="9"/>
      <c r="N26" s="9"/>
      <c r="O26" s="9"/>
      <c r="P26" s="77"/>
    </row>
    <row r="27" spans="1:16" x14ac:dyDescent="0.25">
      <c r="A27" s="90"/>
      <c r="B27" s="81" t="s">
        <v>35</v>
      </c>
      <c r="C27" s="46"/>
      <c r="D27" s="9"/>
      <c r="E27" s="9"/>
      <c r="F27" s="9"/>
      <c r="G27" s="9"/>
      <c r="H27" s="77"/>
      <c r="I27" s="91"/>
      <c r="J27" s="14"/>
      <c r="K27" s="12"/>
      <c r="L27" s="9"/>
      <c r="M27" s="9"/>
      <c r="N27" s="9"/>
      <c r="O27" s="9"/>
      <c r="P27" s="77"/>
    </row>
    <row r="28" spans="1:16" x14ac:dyDescent="0.25">
      <c r="A28" s="90"/>
      <c r="B28" s="81"/>
      <c r="C28" s="46"/>
      <c r="D28" s="9"/>
      <c r="E28" s="9"/>
      <c r="F28" s="9"/>
      <c r="G28" s="9"/>
      <c r="H28" s="77"/>
      <c r="I28" s="91"/>
      <c r="J28" s="14"/>
      <c r="K28" s="12"/>
      <c r="L28" s="9"/>
      <c r="M28" s="9"/>
      <c r="N28" s="9"/>
      <c r="O28" s="9"/>
      <c r="P28" s="77"/>
    </row>
    <row r="29" spans="1:16" ht="16.5" thickBot="1" x14ac:dyDescent="0.3">
      <c r="A29" s="37"/>
      <c r="B29" s="64" t="s">
        <v>6</v>
      </c>
      <c r="C29" s="65"/>
      <c r="D29" s="21"/>
      <c r="E29" s="21"/>
      <c r="F29" s="21"/>
      <c r="G29" s="21"/>
      <c r="H29" s="20"/>
      <c r="I29" s="38"/>
      <c r="J29" s="39"/>
      <c r="K29" s="33"/>
      <c r="L29" s="21"/>
      <c r="M29" s="21"/>
      <c r="N29" s="21"/>
      <c r="O29" s="21"/>
      <c r="P29" s="20"/>
    </row>
    <row r="30" spans="1:16" x14ac:dyDescent="0.25">
      <c r="B30" s="99" t="s">
        <v>37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1:16" x14ac:dyDescent="0.25">
      <c r="B31" s="100" t="s">
        <v>3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</sheetData>
  <mergeCells count="10">
    <mergeCell ref="K1:P1"/>
    <mergeCell ref="K2:P2"/>
    <mergeCell ref="C4:J4"/>
    <mergeCell ref="K3:P3"/>
    <mergeCell ref="B30:P30"/>
    <mergeCell ref="B31:P31"/>
    <mergeCell ref="A6:H6"/>
    <mergeCell ref="I6:P6"/>
    <mergeCell ref="I16:P16"/>
    <mergeCell ref="A16:H1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B26" sqref="B26:H26"/>
    </sheetView>
  </sheetViews>
  <sheetFormatPr defaultRowHeight="15.75" x14ac:dyDescent="0.25"/>
  <cols>
    <col min="1" max="1" width="7.85546875" customWidth="1"/>
    <col min="2" max="2" width="33.5703125" style="4" customWidth="1"/>
    <col min="3" max="3" width="10.28515625" style="4" customWidth="1"/>
    <col min="4" max="6" width="4.140625" style="13" customWidth="1"/>
    <col min="7" max="7" width="4.85546875" style="13" customWidth="1"/>
    <col min="8" max="8" width="10.28515625" style="4" customWidth="1"/>
    <col min="9" max="9" width="7.85546875" customWidth="1"/>
    <col min="10" max="10" width="33.5703125" style="4" customWidth="1"/>
    <col min="11" max="11" width="10.28515625" style="4" customWidth="1"/>
    <col min="12" max="14" width="4" style="13" customWidth="1"/>
    <col min="15" max="15" width="5.42578125" style="13" customWidth="1"/>
    <col min="16" max="16" width="10.28515625" style="4" customWidth="1"/>
  </cols>
  <sheetData>
    <row r="1" spans="1:16" ht="12.75" x14ac:dyDescent="0.2">
      <c r="B1"/>
      <c r="C1" s="98"/>
      <c r="D1" s="98"/>
      <c r="E1" s="98"/>
      <c r="F1" s="98"/>
      <c r="G1"/>
      <c r="H1"/>
      <c r="J1"/>
      <c r="K1" s="98" t="s">
        <v>38</v>
      </c>
      <c r="L1" s="98"/>
      <c r="M1" s="98"/>
      <c r="N1" s="98"/>
      <c r="O1"/>
      <c r="P1"/>
    </row>
    <row r="2" spans="1:16" ht="12.75" x14ac:dyDescent="0.2">
      <c r="B2"/>
      <c r="C2" s="98"/>
      <c r="D2" s="98"/>
      <c r="E2" s="98"/>
      <c r="F2" s="98"/>
      <c r="G2"/>
      <c r="H2"/>
      <c r="J2"/>
      <c r="K2" s="98"/>
      <c r="L2" s="98"/>
      <c r="M2" s="98"/>
      <c r="N2" s="98"/>
      <c r="O2"/>
      <c r="P2"/>
    </row>
    <row r="3" spans="1:16" x14ac:dyDescent="0.25">
      <c r="B3"/>
      <c r="C3" s="98"/>
      <c r="D3" s="98"/>
      <c r="E3" s="98"/>
      <c r="F3" s="98"/>
      <c r="G3"/>
      <c r="H3"/>
      <c r="J3"/>
      <c r="K3" s="98" t="s">
        <v>9</v>
      </c>
      <c r="L3" s="98"/>
      <c r="M3" s="98"/>
      <c r="N3" s="98"/>
      <c r="O3"/>
      <c r="P3"/>
    </row>
    <row r="4" spans="1:16" ht="12.95" customHeight="1" thickBot="1" x14ac:dyDescent="0.3">
      <c r="A4" s="113" t="s">
        <v>34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11" customFormat="1" ht="32.25" thickBot="1" x14ac:dyDescent="0.25">
      <c r="A5" s="15" t="s">
        <v>14</v>
      </c>
      <c r="B5" s="29" t="s">
        <v>0</v>
      </c>
      <c r="C5" s="16" t="s">
        <v>7</v>
      </c>
      <c r="D5" s="30" t="s">
        <v>10</v>
      </c>
      <c r="E5" s="30" t="s">
        <v>11</v>
      </c>
      <c r="F5" s="30" t="s">
        <v>12</v>
      </c>
      <c r="G5" s="31" t="s">
        <v>1</v>
      </c>
      <c r="H5" s="19" t="s">
        <v>8</v>
      </c>
      <c r="I5" s="15" t="s">
        <v>14</v>
      </c>
      <c r="J5" s="29" t="s">
        <v>0</v>
      </c>
      <c r="K5" s="16" t="s">
        <v>7</v>
      </c>
      <c r="L5" s="30" t="s">
        <v>10</v>
      </c>
      <c r="M5" s="30" t="s">
        <v>11</v>
      </c>
      <c r="N5" s="30" t="s">
        <v>12</v>
      </c>
      <c r="O5" s="31" t="s">
        <v>1</v>
      </c>
      <c r="P5" s="19" t="s">
        <v>8</v>
      </c>
    </row>
    <row r="6" spans="1:16" ht="19.5" customHeight="1" thickBot="1" x14ac:dyDescent="0.3">
      <c r="A6" s="104" t="s">
        <v>30</v>
      </c>
      <c r="B6" s="105"/>
      <c r="C6" s="105"/>
      <c r="D6" s="105"/>
      <c r="E6" s="105"/>
      <c r="F6" s="105"/>
      <c r="G6" s="105"/>
      <c r="H6" s="106"/>
      <c r="I6" s="104" t="s">
        <v>33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54">
        <v>2</v>
      </c>
      <c r="B7" s="55" t="s">
        <v>13</v>
      </c>
      <c r="C7" s="68">
        <v>60</v>
      </c>
      <c r="D7" s="70">
        <v>6</v>
      </c>
      <c r="E7" s="70">
        <v>8</v>
      </c>
      <c r="F7" s="70">
        <v>22</v>
      </c>
      <c r="G7" s="70">
        <f>(F7*4)+(E7*9)+(D7*4)</f>
        <v>184</v>
      </c>
      <c r="H7" s="57">
        <v>19.09</v>
      </c>
      <c r="I7" s="54">
        <v>2</v>
      </c>
      <c r="J7" s="22" t="s">
        <v>13</v>
      </c>
      <c r="K7" s="23">
        <v>60</v>
      </c>
      <c r="L7" s="35">
        <v>6</v>
      </c>
      <c r="M7" s="35">
        <v>8</v>
      </c>
      <c r="N7" s="35">
        <v>22</v>
      </c>
      <c r="O7" s="35">
        <f>(N7*4)+(M7*9)+(L7*4)</f>
        <v>184</v>
      </c>
      <c r="P7" s="24">
        <v>19.09</v>
      </c>
    </row>
    <row r="8" spans="1:16" x14ac:dyDescent="0.25">
      <c r="A8" s="58" t="s">
        <v>19</v>
      </c>
      <c r="B8" s="43" t="s">
        <v>21</v>
      </c>
      <c r="C8" s="42">
        <v>205</v>
      </c>
      <c r="D8" s="71">
        <v>10.27</v>
      </c>
      <c r="E8" s="71">
        <v>10.57</v>
      </c>
      <c r="F8" s="71">
        <v>45.06</v>
      </c>
      <c r="G8" s="71">
        <v>316.45</v>
      </c>
      <c r="H8" s="69">
        <v>16.21</v>
      </c>
      <c r="I8" s="58" t="s">
        <v>19</v>
      </c>
      <c r="J8" s="40" t="s">
        <v>21</v>
      </c>
      <c r="K8" s="1">
        <v>205</v>
      </c>
      <c r="L8" s="52">
        <v>10.27</v>
      </c>
      <c r="M8" s="52">
        <v>10.57</v>
      </c>
      <c r="N8" s="52">
        <v>45.06</v>
      </c>
      <c r="O8" s="52">
        <v>316.45</v>
      </c>
      <c r="P8" s="73">
        <v>16.21</v>
      </c>
    </row>
    <row r="9" spans="1:16" x14ac:dyDescent="0.25">
      <c r="A9" s="60">
        <v>693</v>
      </c>
      <c r="B9" s="44" t="s">
        <v>22</v>
      </c>
      <c r="C9" s="42">
        <v>200</v>
      </c>
      <c r="D9" s="48">
        <v>4.09</v>
      </c>
      <c r="E9" s="48">
        <v>5</v>
      </c>
      <c r="F9" s="48">
        <v>20</v>
      </c>
      <c r="G9" s="48">
        <f>(F9*4)+(E9*9)+(D9*4)</f>
        <v>141.36000000000001</v>
      </c>
      <c r="H9" s="61">
        <v>15.33</v>
      </c>
      <c r="I9" s="60">
        <v>693</v>
      </c>
      <c r="J9" s="14" t="s">
        <v>22</v>
      </c>
      <c r="K9" s="1">
        <v>200</v>
      </c>
      <c r="L9" s="32">
        <v>4.09</v>
      </c>
      <c r="M9" s="32">
        <v>5</v>
      </c>
      <c r="N9" s="32">
        <v>20</v>
      </c>
      <c r="O9" s="32">
        <f>(N9*4)+(M9*9)+(L9*4)</f>
        <v>141.36000000000001</v>
      </c>
      <c r="P9" s="2">
        <v>15.33</v>
      </c>
    </row>
    <row r="10" spans="1:16" x14ac:dyDescent="0.25">
      <c r="A10" s="60"/>
      <c r="B10" s="44" t="s">
        <v>4</v>
      </c>
      <c r="C10" s="42">
        <v>31</v>
      </c>
      <c r="D10" s="48">
        <v>2.2999999999999998</v>
      </c>
      <c r="E10" s="48">
        <v>0.2</v>
      </c>
      <c r="F10" s="48">
        <v>15</v>
      </c>
      <c r="G10" s="48">
        <f>(F10*4)+(E10*9)+(D10*4)</f>
        <v>71</v>
      </c>
      <c r="H10" s="61">
        <v>2.38</v>
      </c>
      <c r="I10" s="60"/>
      <c r="J10" s="14" t="s">
        <v>4</v>
      </c>
      <c r="K10" s="1">
        <v>31</v>
      </c>
      <c r="L10" s="32">
        <v>2.2999999999999998</v>
      </c>
      <c r="M10" s="32">
        <v>0.2</v>
      </c>
      <c r="N10" s="32">
        <v>15</v>
      </c>
      <c r="O10" s="32">
        <f>(N10*4)+(M10*9)+(L10*4)</f>
        <v>71</v>
      </c>
      <c r="P10" s="2">
        <v>2.38</v>
      </c>
    </row>
    <row r="11" spans="1:16" x14ac:dyDescent="0.25">
      <c r="A11" s="92"/>
      <c r="B11" s="44" t="s">
        <v>5</v>
      </c>
      <c r="C11" s="42">
        <v>25</v>
      </c>
      <c r="D11" s="48">
        <v>1.6</v>
      </c>
      <c r="E11" s="48">
        <v>1</v>
      </c>
      <c r="F11" s="48">
        <v>9.6</v>
      </c>
      <c r="G11" s="48">
        <v>54</v>
      </c>
      <c r="H11" s="61">
        <v>2.1</v>
      </c>
      <c r="I11" s="92"/>
      <c r="J11" s="27"/>
      <c r="K11" s="93"/>
      <c r="L11" s="94"/>
      <c r="M11" s="94"/>
      <c r="N11" s="94"/>
      <c r="O11" s="94"/>
      <c r="P11" s="95"/>
    </row>
    <row r="12" spans="1:16" ht="16.5" thickBot="1" x14ac:dyDescent="0.3">
      <c r="A12" s="34"/>
      <c r="B12" s="5"/>
      <c r="C12" s="33">
        <f t="shared" ref="C12:H12" si="0">SUM(C7:C11)</f>
        <v>521</v>
      </c>
      <c r="D12" s="21">
        <f t="shared" si="0"/>
        <v>24.26</v>
      </c>
      <c r="E12" s="21">
        <f t="shared" si="0"/>
        <v>24.77</v>
      </c>
      <c r="F12" s="21">
        <f t="shared" si="0"/>
        <v>111.66</v>
      </c>
      <c r="G12" s="21">
        <f t="shared" si="0"/>
        <v>766.81</v>
      </c>
      <c r="H12" s="20">
        <f t="shared" si="0"/>
        <v>55.11</v>
      </c>
      <c r="I12" s="34"/>
      <c r="J12" s="5"/>
      <c r="K12" s="33">
        <f t="shared" ref="K12:P12" si="1">SUM(K7:K10)</f>
        <v>496</v>
      </c>
      <c r="L12" s="21">
        <f t="shared" si="1"/>
        <v>22.66</v>
      </c>
      <c r="M12" s="21">
        <f t="shared" si="1"/>
        <v>23.77</v>
      </c>
      <c r="N12" s="21">
        <f t="shared" si="1"/>
        <v>102.06</v>
      </c>
      <c r="O12" s="21">
        <f t="shared" si="1"/>
        <v>712.81</v>
      </c>
      <c r="P12" s="20">
        <f t="shared" si="1"/>
        <v>53.01</v>
      </c>
    </row>
    <row r="13" spans="1:16" ht="18.75" customHeight="1" thickBot="1" x14ac:dyDescent="0.3">
      <c r="A13" s="114" t="s">
        <v>31</v>
      </c>
      <c r="B13" s="99"/>
      <c r="C13" s="99"/>
      <c r="D13" s="99"/>
      <c r="E13" s="99"/>
      <c r="F13" s="99"/>
      <c r="G13" s="99"/>
      <c r="H13" s="115"/>
      <c r="I13" s="114" t="s">
        <v>31</v>
      </c>
      <c r="J13" s="99"/>
      <c r="K13" s="99"/>
      <c r="L13" s="99"/>
      <c r="M13" s="99"/>
      <c r="N13" s="99"/>
      <c r="O13" s="99"/>
      <c r="P13" s="115"/>
    </row>
    <row r="14" spans="1:16" x14ac:dyDescent="0.25">
      <c r="A14" s="54">
        <v>42</v>
      </c>
      <c r="B14" s="55" t="s">
        <v>24</v>
      </c>
      <c r="C14" s="56">
        <v>100</v>
      </c>
      <c r="D14" s="70">
        <v>1.4</v>
      </c>
      <c r="E14" s="70">
        <v>4.76</v>
      </c>
      <c r="F14" s="70">
        <v>11.9</v>
      </c>
      <c r="G14" s="70">
        <f>(F14*4)+(E14*9)+(D14*4)</f>
        <v>96.039999999999992</v>
      </c>
      <c r="H14" s="57">
        <v>15.89</v>
      </c>
      <c r="I14" s="54">
        <v>42</v>
      </c>
      <c r="J14" s="55" t="s">
        <v>24</v>
      </c>
      <c r="K14" s="56">
        <v>100</v>
      </c>
      <c r="L14" s="70">
        <v>1.4</v>
      </c>
      <c r="M14" s="70">
        <v>4.76</v>
      </c>
      <c r="N14" s="70">
        <v>11.9</v>
      </c>
      <c r="O14" s="70">
        <f>(N14*4)+(M14*9)+(L14*4)</f>
        <v>96.039999999999992</v>
      </c>
      <c r="P14" s="57">
        <v>15.89</v>
      </c>
    </row>
    <row r="15" spans="1:16" x14ac:dyDescent="0.25">
      <c r="A15" s="58">
        <v>138</v>
      </c>
      <c r="B15" s="44" t="s">
        <v>25</v>
      </c>
      <c r="C15" s="49">
        <v>250</v>
      </c>
      <c r="D15" s="48">
        <v>2.87</v>
      </c>
      <c r="E15" s="48">
        <v>3.68</v>
      </c>
      <c r="F15" s="48">
        <v>25.71</v>
      </c>
      <c r="G15" s="48">
        <v>147.44</v>
      </c>
      <c r="H15" s="59">
        <v>21.33</v>
      </c>
      <c r="I15" s="58">
        <v>138</v>
      </c>
      <c r="J15" s="44" t="s">
        <v>25</v>
      </c>
      <c r="K15" s="49">
        <v>250</v>
      </c>
      <c r="L15" s="48">
        <v>2.87</v>
      </c>
      <c r="M15" s="48">
        <v>3.68</v>
      </c>
      <c r="N15" s="48">
        <v>25.71</v>
      </c>
      <c r="O15" s="48">
        <v>147.44</v>
      </c>
      <c r="P15" s="59">
        <v>21.33</v>
      </c>
    </row>
    <row r="16" spans="1:16" x14ac:dyDescent="0.25">
      <c r="A16" s="60">
        <v>411</v>
      </c>
      <c r="B16" s="44" t="s">
        <v>32</v>
      </c>
      <c r="C16" s="42">
        <v>25</v>
      </c>
      <c r="D16" s="48">
        <v>6.5</v>
      </c>
      <c r="E16" s="48">
        <v>4.2</v>
      </c>
      <c r="F16" s="48">
        <v>0.2</v>
      </c>
      <c r="G16" s="48">
        <f>(F16*4)+(E16*9)+(D16*4)</f>
        <v>64.599999999999994</v>
      </c>
      <c r="H16" s="61"/>
      <c r="I16" s="60">
        <v>411</v>
      </c>
      <c r="J16" s="44" t="s">
        <v>32</v>
      </c>
      <c r="K16" s="42">
        <v>25</v>
      </c>
      <c r="L16" s="48">
        <v>6.5</v>
      </c>
      <c r="M16" s="48">
        <v>4.2</v>
      </c>
      <c r="N16" s="48">
        <v>0.2</v>
      </c>
      <c r="O16" s="48">
        <f>(N16*4)+(M16*9)+(L16*4)</f>
        <v>64.599999999999994</v>
      </c>
      <c r="P16" s="61"/>
    </row>
    <row r="17" spans="1:16" x14ac:dyDescent="0.25">
      <c r="A17" s="60">
        <v>471</v>
      </c>
      <c r="B17" s="44" t="s">
        <v>26</v>
      </c>
      <c r="C17" s="42">
        <v>125</v>
      </c>
      <c r="D17" s="48">
        <v>16</v>
      </c>
      <c r="E17" s="48">
        <v>16</v>
      </c>
      <c r="F17" s="48">
        <v>14</v>
      </c>
      <c r="G17" s="48">
        <f>(F17*4)+(E17*9)+(D17*4)</f>
        <v>264</v>
      </c>
      <c r="H17" s="61">
        <v>33.33</v>
      </c>
      <c r="I17" s="60">
        <v>471</v>
      </c>
      <c r="J17" s="44" t="s">
        <v>26</v>
      </c>
      <c r="K17" s="42">
        <v>125</v>
      </c>
      <c r="L17" s="48">
        <v>16</v>
      </c>
      <c r="M17" s="48">
        <v>16</v>
      </c>
      <c r="N17" s="48">
        <v>14</v>
      </c>
      <c r="O17" s="48">
        <f>(N17*4)+(M17*9)+(L17*4)</f>
        <v>264</v>
      </c>
      <c r="P17" s="61">
        <v>33.33</v>
      </c>
    </row>
    <row r="18" spans="1:16" x14ac:dyDescent="0.25">
      <c r="A18" s="60"/>
      <c r="B18" s="44" t="s">
        <v>27</v>
      </c>
      <c r="C18" s="42"/>
      <c r="D18" s="48"/>
      <c r="E18" s="48"/>
      <c r="F18" s="48"/>
      <c r="G18" s="48"/>
      <c r="H18" s="61">
        <v>2.83</v>
      </c>
      <c r="I18" s="60"/>
      <c r="J18" s="44" t="s">
        <v>27</v>
      </c>
      <c r="K18" s="42"/>
      <c r="L18" s="48"/>
      <c r="M18" s="48"/>
      <c r="N18" s="48"/>
      <c r="O18" s="48"/>
      <c r="P18" s="61">
        <v>2.83</v>
      </c>
    </row>
    <row r="19" spans="1:16" x14ac:dyDescent="0.25">
      <c r="A19" s="60">
        <v>246</v>
      </c>
      <c r="B19" s="45" t="s">
        <v>28</v>
      </c>
      <c r="C19" s="42">
        <v>180</v>
      </c>
      <c r="D19" s="48">
        <v>2.4</v>
      </c>
      <c r="E19" s="48">
        <v>5.04</v>
      </c>
      <c r="F19" s="48">
        <v>24</v>
      </c>
      <c r="G19" s="48">
        <f>(F19*4)+(E19*9)+(D19*4)</f>
        <v>150.96</v>
      </c>
      <c r="H19" s="61">
        <v>9.98</v>
      </c>
      <c r="I19" s="60">
        <v>246</v>
      </c>
      <c r="J19" s="45" t="s">
        <v>28</v>
      </c>
      <c r="K19" s="42">
        <v>180</v>
      </c>
      <c r="L19" s="48">
        <v>2.4</v>
      </c>
      <c r="M19" s="48">
        <v>5.04</v>
      </c>
      <c r="N19" s="48">
        <v>24</v>
      </c>
      <c r="O19" s="48">
        <f>(N19*4)+(M19*9)+(L19*4)</f>
        <v>150.96</v>
      </c>
      <c r="P19" s="61">
        <v>9.98</v>
      </c>
    </row>
    <row r="20" spans="1:16" x14ac:dyDescent="0.25">
      <c r="A20" s="60">
        <v>702</v>
      </c>
      <c r="B20" s="45" t="s">
        <v>29</v>
      </c>
      <c r="C20" s="42">
        <v>200</v>
      </c>
      <c r="D20" s="48">
        <v>0</v>
      </c>
      <c r="E20" s="48">
        <v>0.5</v>
      </c>
      <c r="F20" s="48">
        <v>24.5</v>
      </c>
      <c r="G20" s="48">
        <f>(F20*4)+(E20*9)+(D20*4)</f>
        <v>102.5</v>
      </c>
      <c r="H20" s="61">
        <v>7.34</v>
      </c>
      <c r="I20" s="60">
        <v>702</v>
      </c>
      <c r="J20" s="45" t="s">
        <v>29</v>
      </c>
      <c r="K20" s="42">
        <v>200</v>
      </c>
      <c r="L20" s="48">
        <v>0</v>
      </c>
      <c r="M20" s="48">
        <v>0.5</v>
      </c>
      <c r="N20" s="48">
        <v>24.5</v>
      </c>
      <c r="O20" s="48">
        <f>(N20*4)+(M20*9)+(L20*4)</f>
        <v>102.5</v>
      </c>
      <c r="P20" s="61">
        <v>7.34</v>
      </c>
    </row>
    <row r="21" spans="1:16" x14ac:dyDescent="0.25">
      <c r="A21" s="60"/>
      <c r="B21" s="44" t="s">
        <v>4</v>
      </c>
      <c r="C21" s="42">
        <v>31</v>
      </c>
      <c r="D21" s="48">
        <v>2.2999999999999998</v>
      </c>
      <c r="E21" s="48">
        <v>0.2</v>
      </c>
      <c r="F21" s="48">
        <v>15</v>
      </c>
      <c r="G21" s="48">
        <f>(F21*4)+(E21*9)+(D21*4)</f>
        <v>71</v>
      </c>
      <c r="H21" s="61">
        <v>2.38</v>
      </c>
      <c r="I21" s="60"/>
      <c r="J21" s="44" t="s">
        <v>4</v>
      </c>
      <c r="K21" s="42">
        <v>31</v>
      </c>
      <c r="L21" s="48">
        <v>2.2999999999999998</v>
      </c>
      <c r="M21" s="48">
        <v>0.2</v>
      </c>
      <c r="N21" s="48">
        <v>15</v>
      </c>
      <c r="O21" s="48">
        <f>(N21*4)+(M21*9)+(L21*4)</f>
        <v>71</v>
      </c>
      <c r="P21" s="61">
        <v>2.38</v>
      </c>
    </row>
    <row r="22" spans="1:16" x14ac:dyDescent="0.25">
      <c r="A22" s="60"/>
      <c r="B22" s="44" t="s">
        <v>5</v>
      </c>
      <c r="C22" s="42">
        <v>25</v>
      </c>
      <c r="D22" s="48">
        <v>1.6</v>
      </c>
      <c r="E22" s="48">
        <v>1</v>
      </c>
      <c r="F22" s="48">
        <v>9.6</v>
      </c>
      <c r="G22" s="48">
        <v>54</v>
      </c>
      <c r="H22" s="61">
        <v>2.1</v>
      </c>
      <c r="I22" s="60"/>
      <c r="J22" s="44" t="s">
        <v>5</v>
      </c>
      <c r="K22" s="42">
        <v>25</v>
      </c>
      <c r="L22" s="48">
        <v>1.6</v>
      </c>
      <c r="M22" s="48">
        <v>1</v>
      </c>
      <c r="N22" s="48">
        <v>9.6</v>
      </c>
      <c r="O22" s="48">
        <v>54</v>
      </c>
      <c r="P22" s="61">
        <v>2.1</v>
      </c>
    </row>
    <row r="23" spans="1:16" x14ac:dyDescent="0.25">
      <c r="A23" s="60"/>
      <c r="B23" s="44"/>
      <c r="C23" s="46">
        <f t="shared" ref="C23:H23" si="2">SUM(C14:C22)</f>
        <v>936</v>
      </c>
      <c r="D23" s="72">
        <f t="shared" si="2"/>
        <v>33.07</v>
      </c>
      <c r="E23" s="72">
        <f t="shared" si="2"/>
        <v>35.380000000000003</v>
      </c>
      <c r="F23" s="72">
        <f t="shared" si="2"/>
        <v>124.91</v>
      </c>
      <c r="G23" s="72">
        <f t="shared" si="2"/>
        <v>950.54</v>
      </c>
      <c r="H23" s="62">
        <f t="shared" si="2"/>
        <v>95.179999999999993</v>
      </c>
      <c r="I23" s="60"/>
      <c r="J23" s="44"/>
      <c r="K23" s="46">
        <f t="shared" ref="K23:P23" si="3">SUM(K14:K22)</f>
        <v>936</v>
      </c>
      <c r="L23" s="72">
        <f t="shared" si="3"/>
        <v>33.07</v>
      </c>
      <c r="M23" s="72">
        <f t="shared" si="3"/>
        <v>35.380000000000003</v>
      </c>
      <c r="N23" s="72">
        <f t="shared" si="3"/>
        <v>124.91</v>
      </c>
      <c r="O23" s="72">
        <f t="shared" si="3"/>
        <v>950.54</v>
      </c>
      <c r="P23" s="62">
        <f t="shared" si="3"/>
        <v>95.179999999999993</v>
      </c>
    </row>
    <row r="24" spans="1:16" x14ac:dyDescent="0.25">
      <c r="A24" s="60"/>
      <c r="B24" s="44"/>
      <c r="C24" s="46"/>
      <c r="D24" s="53"/>
      <c r="E24" s="53"/>
      <c r="F24" s="53"/>
      <c r="G24" s="53"/>
      <c r="H24" s="62"/>
      <c r="I24" s="60"/>
      <c r="J24" s="44"/>
      <c r="K24" s="46"/>
      <c r="L24" s="53"/>
      <c r="M24" s="53"/>
      <c r="N24" s="53"/>
      <c r="O24" s="53"/>
      <c r="P24" s="62"/>
    </row>
    <row r="25" spans="1:16" ht="16.5" thickBot="1" x14ac:dyDescent="0.3">
      <c r="A25" s="63"/>
      <c r="B25" s="64" t="s">
        <v>6</v>
      </c>
      <c r="C25" s="65"/>
      <c r="D25" s="66"/>
      <c r="E25" s="66"/>
      <c r="F25" s="66"/>
      <c r="G25" s="66"/>
      <c r="H25" s="67">
        <f>H12+H23</f>
        <v>150.29</v>
      </c>
      <c r="I25" s="63"/>
      <c r="J25" s="64" t="s">
        <v>6</v>
      </c>
      <c r="K25" s="65"/>
      <c r="L25" s="66"/>
      <c r="M25" s="66"/>
      <c r="N25" s="66"/>
      <c r="O25" s="66"/>
      <c r="P25" s="67">
        <f>P12+P23</f>
        <v>148.19</v>
      </c>
    </row>
    <row r="26" spans="1:16" x14ac:dyDescent="0.25">
      <c r="B26" s="99" t="s">
        <v>39</v>
      </c>
      <c r="C26" s="99"/>
      <c r="D26" s="99"/>
      <c r="E26" s="99"/>
      <c r="F26" s="99"/>
      <c r="G26" s="99"/>
      <c r="H26" s="99"/>
      <c r="J26" s="99"/>
      <c r="K26" s="99"/>
      <c r="L26" s="99"/>
      <c r="M26" s="99"/>
      <c r="N26" s="99"/>
      <c r="O26" s="99"/>
      <c r="P26" s="99"/>
    </row>
    <row r="27" spans="1:16" x14ac:dyDescent="0.25">
      <c r="B27" s="100" t="s">
        <v>17</v>
      </c>
      <c r="C27" s="100"/>
      <c r="D27" s="100"/>
      <c r="E27" s="100"/>
      <c r="F27" s="100"/>
      <c r="G27" s="100"/>
      <c r="H27" s="100"/>
      <c r="J27" s="100"/>
      <c r="K27" s="100"/>
      <c r="L27" s="100"/>
      <c r="M27" s="100"/>
      <c r="N27" s="100"/>
      <c r="O27" s="100"/>
      <c r="P27" s="100"/>
    </row>
  </sheetData>
  <mergeCells count="13">
    <mergeCell ref="B26:H26"/>
    <mergeCell ref="B27:H27"/>
    <mergeCell ref="A13:H13"/>
    <mergeCell ref="C1:F2"/>
    <mergeCell ref="C3:F3"/>
    <mergeCell ref="A6:H6"/>
    <mergeCell ref="J27:P27"/>
    <mergeCell ref="A4:P4"/>
    <mergeCell ref="K1:N2"/>
    <mergeCell ref="K3:N3"/>
    <mergeCell ref="I6:P6"/>
    <mergeCell ref="I13:P13"/>
    <mergeCell ref="J26:P2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2022-09-23T04:25:07Z</dcterms:modified>
</cp:coreProperties>
</file>