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11-11-2022_09-16-38\"/>
    </mc:Choice>
  </mc:AlternateContent>
  <bookViews>
    <workbookView xWindow="0" yWindow="0" windowWidth="24000" windowHeight="9735"/>
  </bookViews>
  <sheets>
    <sheet name="16" sheetId="10" r:id="rId1"/>
    <sheet name="16 овз" sheetId="11" r:id="rId2"/>
  </sheets>
  <calcPr calcId="152511" refMode="R1C1"/>
</workbook>
</file>

<file path=xl/calcChain.xml><?xml version="1.0" encoding="utf-8"?>
<calcChain xmlns="http://schemas.openxmlformats.org/spreadsheetml/2006/main">
  <c r="C21" i="11" l="1"/>
  <c r="C12" i="11"/>
  <c r="D12" i="11"/>
  <c r="E12" i="11"/>
  <c r="F12" i="11"/>
  <c r="G12" i="11"/>
  <c r="H12" i="11"/>
  <c r="G22" i="10"/>
  <c r="P23" i="10"/>
  <c r="N23" i="10"/>
  <c r="M23" i="10"/>
  <c r="L23" i="10"/>
  <c r="K23" i="10"/>
  <c r="G17" i="10"/>
  <c r="H21" i="11"/>
  <c r="H23" i="11"/>
  <c r="F21" i="11"/>
  <c r="E21" i="11"/>
  <c r="D21" i="11"/>
  <c r="G19" i="11"/>
  <c r="G18" i="11"/>
  <c r="G15" i="11"/>
  <c r="G14" i="11"/>
  <c r="G21" i="11"/>
  <c r="G9" i="11"/>
  <c r="G8" i="11"/>
  <c r="G7" i="11"/>
  <c r="O10" i="10"/>
  <c r="O7" i="10"/>
  <c r="O13" i="10"/>
  <c r="G21" i="10"/>
  <c r="O18" i="10"/>
  <c r="O19" i="10"/>
  <c r="O23" i="10"/>
  <c r="O21" i="10"/>
  <c r="O20" i="10"/>
  <c r="G11" i="10"/>
  <c r="G10" i="10"/>
  <c r="G13" i="10"/>
  <c r="G7" i="10"/>
  <c r="G24" i="10"/>
  <c r="C24" i="10"/>
  <c r="D24" i="10"/>
  <c r="E24" i="10"/>
  <c r="F24" i="10"/>
  <c r="H24" i="10"/>
  <c r="P13" i="10"/>
  <c r="N13" i="10"/>
  <c r="M13" i="10"/>
  <c r="L13" i="10"/>
  <c r="K13" i="10"/>
  <c r="H13" i="10"/>
  <c r="E13" i="10"/>
  <c r="F13" i="10"/>
  <c r="D13" i="10"/>
  <c r="C13" i="10"/>
</calcChain>
</file>

<file path=xl/sharedStrings.xml><?xml version="1.0" encoding="utf-8"?>
<sst xmlns="http://schemas.openxmlformats.org/spreadsheetml/2006/main" count="76" uniqueCount="33">
  <si>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</si>
  <si>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</si>
  <si>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</si>
  <si>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</si>
  <si>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</si>
  <si>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</si>
  <si>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</si>
  <si>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</si>
  <si>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</si>
  <si>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</si>
  <si>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</si>
  <si>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</si>
  <si>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</si>
  <si>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</si>
  <si>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</si>
  <si>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</si>
  <si>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</si>
  <si>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</si>
  <si>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</si>
  <si>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</si>
  <si>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</si>
  <si>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</si>
  <si>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Горошек зеленый (консерв.)</t>
  </si>
  <si>
    <t>Омлет натуральный</t>
  </si>
  <si>
    <t xml:space="preserve">Борщ со сметаной </t>
  </si>
  <si>
    <t>Напиток из смеси ягод/ вар</t>
  </si>
  <si>
    <t>Завтрак (ОВЗ)</t>
  </si>
  <si>
    <t>Обед (ОВЗ)</t>
  </si>
  <si>
    <t>Меню на 16 ноября 2022г.</t>
  </si>
  <si>
    <t>Школа №___4_________</t>
  </si>
  <si>
    <t>Зав. производством УМП "Юнрос"__Л.В.Иванова___________________________</t>
  </si>
  <si>
    <t>Школа №___4____________</t>
  </si>
  <si>
    <t>Зав. производством УМП "Юнрос"_Л.В.Иванова_____________________________________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</si>
</sst>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4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 vertic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left" indent="1"/>
    </xf>
    <xf numFmtId="2" fontId="5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left" indent="1"/>
    </xf>
    <xf numFmtId="0" fontId="4" fillId="2" borderId="2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2" fontId="3" fillId="2" borderId="5" xfId="0" applyNumberFormat="1" applyFont="1" applyFill="1" applyBorder="1" applyAlignment="1">
      <alignment horizontal="left" indent="1"/>
    </xf>
    <xf numFmtId="1" fontId="4" fillId="2" borderId="3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zoomScale="75" workbookViewId="0">
      <selection activeCell="B25" sqref="B25:P25"/>
    </sheetView>
  </sheetViews>
  <sheetFormatPr defaultRowHeight="15.75" x14ac:dyDescent="0.25"/>
  <cols>
    <col min="1" max="1" width="6.42578125" style="17" customWidth="1"/>
    <col min="2" max="2" width="32.8554687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33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88"/>
      <c r="L1" s="88"/>
      <c r="M1" s="88"/>
      <c r="N1" s="88"/>
      <c r="O1" s="88"/>
      <c r="P1" s="88"/>
    </row>
    <row r="2" spans="1:16" x14ac:dyDescent="0.25">
      <c r="A2" s="16"/>
      <c r="K2" s="88" t="s">
        <v>31</v>
      </c>
      <c r="L2" s="88"/>
      <c r="M2" s="88"/>
      <c r="N2" s="88"/>
      <c r="O2" s="88"/>
      <c r="P2" s="88"/>
    </row>
    <row r="3" spans="1:16" x14ac:dyDescent="0.25">
      <c r="A3" s="16"/>
      <c r="K3" s="90" t="s">
        <v>2</v>
      </c>
      <c r="L3" s="90"/>
      <c r="M3" s="90"/>
      <c r="N3" s="90"/>
      <c r="O3" s="90"/>
      <c r="P3" s="90"/>
    </row>
    <row r="4" spans="1:16" ht="16.5" thickBot="1" x14ac:dyDescent="0.3">
      <c r="A4" s="16"/>
      <c r="C4" s="89" t="s">
        <v>28</v>
      </c>
      <c r="D4" s="89"/>
      <c r="E4" s="89"/>
      <c r="F4" s="89"/>
      <c r="G4" s="89"/>
      <c r="H4" s="89"/>
      <c r="I4" s="89"/>
      <c r="J4" s="89"/>
    </row>
    <row r="5" spans="1:16" s="11" customFormat="1" ht="32.25" customHeight="1" thickBot="1" x14ac:dyDescent="0.25">
      <c r="A5" s="19" t="s">
        <v>15</v>
      </c>
      <c r="B5" s="21" t="s">
        <v>0</v>
      </c>
      <c r="C5" s="21" t="s">
        <v>8</v>
      </c>
      <c r="D5" s="22" t="s">
        <v>11</v>
      </c>
      <c r="E5" s="22" t="s">
        <v>12</v>
      </c>
      <c r="F5" s="22" t="s">
        <v>13</v>
      </c>
      <c r="G5" s="23" t="s">
        <v>1</v>
      </c>
      <c r="H5" s="31" t="s">
        <v>9</v>
      </c>
      <c r="I5" s="19" t="s">
        <v>15</v>
      </c>
      <c r="J5" s="21" t="s">
        <v>0</v>
      </c>
      <c r="K5" s="21" t="s">
        <v>8</v>
      </c>
      <c r="L5" s="22" t="s">
        <v>11</v>
      </c>
      <c r="M5" s="22" t="s">
        <v>12</v>
      </c>
      <c r="N5" s="22" t="s">
        <v>13</v>
      </c>
      <c r="O5" s="23" t="s">
        <v>1</v>
      </c>
      <c r="P5" s="24" t="s">
        <v>9</v>
      </c>
    </row>
    <row r="6" spans="1:16" ht="16.5" thickBot="1" x14ac:dyDescent="0.3">
      <c r="A6" s="93" t="s">
        <v>18</v>
      </c>
      <c r="B6" s="94"/>
      <c r="C6" s="94"/>
      <c r="D6" s="94"/>
      <c r="E6" s="94"/>
      <c r="F6" s="94"/>
      <c r="G6" s="94"/>
      <c r="H6" s="95"/>
      <c r="I6" s="96" t="s">
        <v>16</v>
      </c>
      <c r="J6" s="97"/>
      <c r="K6" s="97"/>
      <c r="L6" s="97"/>
      <c r="M6" s="97"/>
      <c r="N6" s="97"/>
      <c r="O6" s="97"/>
      <c r="P6" s="98"/>
    </row>
    <row r="7" spans="1:16" x14ac:dyDescent="0.25">
      <c r="A7" s="54">
        <v>49</v>
      </c>
      <c r="B7" s="55" t="s">
        <v>19</v>
      </c>
      <c r="C7" s="56">
        <v>60</v>
      </c>
      <c r="D7" s="57">
        <v>3</v>
      </c>
      <c r="E7" s="57">
        <v>4.5</v>
      </c>
      <c r="F7" s="57">
        <v>15</v>
      </c>
      <c r="G7" s="57">
        <f>(F7*4)+(E7*9)+(D7*4)</f>
        <v>112.5</v>
      </c>
      <c r="H7" s="58">
        <v>12.74</v>
      </c>
      <c r="I7" s="54">
        <v>49</v>
      </c>
      <c r="J7" s="55" t="s">
        <v>19</v>
      </c>
      <c r="K7" s="56">
        <v>100</v>
      </c>
      <c r="L7" s="57">
        <v>4.2</v>
      </c>
      <c r="M7" s="57">
        <v>6.3</v>
      </c>
      <c r="N7" s="57">
        <v>21</v>
      </c>
      <c r="O7" s="57">
        <f>(N7*4)+(M7*9)+(L7*4)</f>
        <v>157.5</v>
      </c>
      <c r="P7" s="64">
        <v>21.45</v>
      </c>
    </row>
    <row r="8" spans="1:16" x14ac:dyDescent="0.25">
      <c r="A8" s="59">
        <v>437</v>
      </c>
      <c r="B8" s="49" t="s">
        <v>20</v>
      </c>
      <c r="C8" s="50">
        <v>100</v>
      </c>
      <c r="D8" s="51">
        <v>18</v>
      </c>
      <c r="E8" s="51">
        <v>16.5</v>
      </c>
      <c r="F8" s="51">
        <v>7</v>
      </c>
      <c r="G8" s="51">
        <v>248.5</v>
      </c>
      <c r="H8" s="60">
        <v>56.11</v>
      </c>
      <c r="I8" s="59">
        <v>437</v>
      </c>
      <c r="J8" s="49" t="s">
        <v>20</v>
      </c>
      <c r="K8" s="50">
        <v>100</v>
      </c>
      <c r="L8" s="51">
        <v>18</v>
      </c>
      <c r="M8" s="51">
        <v>16.5</v>
      </c>
      <c r="N8" s="51">
        <v>7</v>
      </c>
      <c r="O8" s="51">
        <v>248.5</v>
      </c>
      <c r="P8" s="65">
        <v>56.11</v>
      </c>
    </row>
    <row r="9" spans="1:16" x14ac:dyDescent="0.25">
      <c r="A9" s="59">
        <v>332</v>
      </c>
      <c r="B9" s="47" t="s">
        <v>14</v>
      </c>
      <c r="C9" s="48">
        <v>150</v>
      </c>
      <c r="D9" s="52">
        <v>3.47</v>
      </c>
      <c r="E9" s="52">
        <v>7.03</v>
      </c>
      <c r="F9" s="52">
        <v>23.1</v>
      </c>
      <c r="G9" s="52">
        <v>169.55</v>
      </c>
      <c r="H9" s="61">
        <v>9.84</v>
      </c>
      <c r="I9" s="59">
        <v>332</v>
      </c>
      <c r="J9" s="47" t="s">
        <v>14</v>
      </c>
      <c r="K9" s="48">
        <v>150</v>
      </c>
      <c r="L9" s="52">
        <v>3.47</v>
      </c>
      <c r="M9" s="52">
        <v>7.03</v>
      </c>
      <c r="N9" s="52">
        <v>23.1</v>
      </c>
      <c r="O9" s="52">
        <v>169.55</v>
      </c>
      <c r="P9" s="61">
        <v>9.84</v>
      </c>
    </row>
    <row r="10" spans="1:16" x14ac:dyDescent="0.25">
      <c r="A10" s="59">
        <v>685</v>
      </c>
      <c r="B10" s="49" t="s">
        <v>6</v>
      </c>
      <c r="C10" s="48">
        <v>200</v>
      </c>
      <c r="D10" s="51">
        <v>0</v>
      </c>
      <c r="E10" s="51">
        <v>0</v>
      </c>
      <c r="F10" s="51">
        <v>15</v>
      </c>
      <c r="G10" s="51">
        <f>(F10*4)+(E10*9)+(D10*4)</f>
        <v>60</v>
      </c>
      <c r="H10" s="60">
        <v>2.87</v>
      </c>
      <c r="I10" s="59">
        <v>685</v>
      </c>
      <c r="J10" s="49" t="s">
        <v>6</v>
      </c>
      <c r="K10" s="48">
        <v>200</v>
      </c>
      <c r="L10" s="51">
        <v>0</v>
      </c>
      <c r="M10" s="51">
        <v>0</v>
      </c>
      <c r="N10" s="51">
        <v>15</v>
      </c>
      <c r="O10" s="51">
        <f>(N10*4)+(M10*9)+(L10*4)</f>
        <v>60</v>
      </c>
      <c r="P10" s="65">
        <v>2.87</v>
      </c>
    </row>
    <row r="11" spans="1:16" x14ac:dyDescent="0.25">
      <c r="A11" s="62"/>
      <c r="B11" s="49" t="s">
        <v>4</v>
      </c>
      <c r="C11" s="48">
        <v>31</v>
      </c>
      <c r="D11" s="51">
        <v>2.2999999999999998</v>
      </c>
      <c r="E11" s="51">
        <v>0.2</v>
      </c>
      <c r="F11" s="51">
        <v>15</v>
      </c>
      <c r="G11" s="51">
        <f>(F11*4)+(E11*9)+(D11*4)</f>
        <v>71</v>
      </c>
      <c r="H11" s="60">
        <v>2.38</v>
      </c>
      <c r="I11" s="62"/>
      <c r="J11" s="53" t="s">
        <v>4</v>
      </c>
      <c r="K11" s="48">
        <v>31</v>
      </c>
      <c r="L11" s="51">
        <v>2.2999999999999998</v>
      </c>
      <c r="M11" s="51">
        <v>0.2</v>
      </c>
      <c r="N11" s="51">
        <v>15</v>
      </c>
      <c r="O11" s="51">
        <v>71</v>
      </c>
      <c r="P11" s="65">
        <v>2.38</v>
      </c>
    </row>
    <row r="12" spans="1:16" x14ac:dyDescent="0.25">
      <c r="A12" s="63"/>
      <c r="B12" s="49" t="s">
        <v>5</v>
      </c>
      <c r="C12" s="48">
        <v>25</v>
      </c>
      <c r="D12" s="51">
        <v>1.6</v>
      </c>
      <c r="E12" s="51">
        <v>1</v>
      </c>
      <c r="F12" s="51">
        <v>9.6</v>
      </c>
      <c r="G12" s="51">
        <v>54</v>
      </c>
      <c r="H12" s="60">
        <v>2.1</v>
      </c>
      <c r="I12" s="62"/>
      <c r="J12" s="53" t="s">
        <v>5</v>
      </c>
      <c r="K12" s="48">
        <v>25</v>
      </c>
      <c r="L12" s="51">
        <v>1.6</v>
      </c>
      <c r="M12" s="51">
        <v>1</v>
      </c>
      <c r="N12" s="51">
        <v>9.6</v>
      </c>
      <c r="O12" s="51">
        <v>54</v>
      </c>
      <c r="P12" s="65">
        <v>2.1</v>
      </c>
    </row>
    <row r="13" spans="1:16" x14ac:dyDescent="0.25">
      <c r="A13" s="81"/>
      <c r="B13" s="82"/>
      <c r="C13" s="5">
        <f t="shared" ref="C13:H13" si="0">SUM(C7:C12)</f>
        <v>566</v>
      </c>
      <c r="D13" s="83">
        <f t="shared" si="0"/>
        <v>28.37</v>
      </c>
      <c r="E13" s="83">
        <f t="shared" si="0"/>
        <v>29.23</v>
      </c>
      <c r="F13" s="83">
        <f t="shared" si="0"/>
        <v>84.699999999999989</v>
      </c>
      <c r="G13" s="83">
        <f t="shared" si="0"/>
        <v>715.55</v>
      </c>
      <c r="H13" s="84">
        <f t="shared" si="0"/>
        <v>86.039999999999992</v>
      </c>
      <c r="I13" s="81"/>
      <c r="J13" s="82"/>
      <c r="K13" s="5">
        <f t="shared" ref="K13:P13" si="1">SUM(K7:K12)</f>
        <v>606</v>
      </c>
      <c r="L13" s="85">
        <f t="shared" si="1"/>
        <v>29.57</v>
      </c>
      <c r="M13" s="85">
        <f t="shared" si="1"/>
        <v>31.03</v>
      </c>
      <c r="N13" s="85">
        <f t="shared" si="1"/>
        <v>90.699999999999989</v>
      </c>
      <c r="O13" s="85">
        <f t="shared" si="1"/>
        <v>760.55</v>
      </c>
      <c r="P13" s="84">
        <f t="shared" si="1"/>
        <v>94.75</v>
      </c>
    </row>
    <row r="14" spans="1:16" x14ac:dyDescent="0.25">
      <c r="A14" s="81"/>
      <c r="B14" s="82"/>
      <c r="C14" s="5"/>
      <c r="D14" s="83"/>
      <c r="E14" s="83"/>
      <c r="F14" s="83"/>
      <c r="G14" s="83"/>
      <c r="H14" s="84"/>
      <c r="I14" s="81"/>
      <c r="J14" s="82"/>
      <c r="K14" s="5"/>
      <c r="L14" s="85"/>
      <c r="M14" s="85"/>
      <c r="N14" s="85"/>
      <c r="O14" s="85"/>
      <c r="P14" s="84"/>
    </row>
    <row r="15" spans="1:16" ht="16.5" thickBot="1" x14ac:dyDescent="0.3">
      <c r="A15" s="43"/>
      <c r="B15" s="86"/>
      <c r="C15" s="36"/>
      <c r="D15" s="44"/>
      <c r="E15" s="44"/>
      <c r="F15" s="44"/>
      <c r="G15" s="44"/>
      <c r="H15" s="39"/>
      <c r="I15" s="43"/>
      <c r="J15" s="34"/>
      <c r="K15" s="36"/>
      <c r="L15" s="37"/>
      <c r="M15" s="37"/>
      <c r="N15" s="37"/>
      <c r="O15" s="37"/>
      <c r="P15" s="39"/>
    </row>
    <row r="16" spans="1:16" ht="16.5" thickBot="1" x14ac:dyDescent="0.3">
      <c r="A16" s="101" t="s">
        <v>21</v>
      </c>
      <c r="B16" s="102"/>
      <c r="C16" s="102"/>
      <c r="D16" s="102"/>
      <c r="E16" s="102"/>
      <c r="F16" s="102"/>
      <c r="G16" s="102"/>
      <c r="H16" s="103"/>
      <c r="I16" s="99" t="s">
        <v>17</v>
      </c>
      <c r="J16" s="91"/>
      <c r="K16" s="91"/>
      <c r="L16" s="91"/>
      <c r="M16" s="91"/>
      <c r="N16" s="91"/>
      <c r="O16" s="91"/>
      <c r="P16" s="100"/>
    </row>
    <row r="17" spans="1:16" x14ac:dyDescent="0.25">
      <c r="A17" s="54">
        <v>49</v>
      </c>
      <c r="B17" s="55" t="s">
        <v>19</v>
      </c>
      <c r="C17" s="56">
        <v>60</v>
      </c>
      <c r="D17" s="57">
        <v>3</v>
      </c>
      <c r="E17" s="57">
        <v>4.5</v>
      </c>
      <c r="F17" s="57">
        <v>15</v>
      </c>
      <c r="G17" s="57">
        <f>(F17*4)+(E17*9)+(D17*4)</f>
        <v>112.5</v>
      </c>
      <c r="H17" s="75">
        <v>12.74</v>
      </c>
      <c r="I17" s="32"/>
      <c r="J17" s="69"/>
      <c r="K17" s="33"/>
      <c r="L17" s="42"/>
      <c r="M17" s="42"/>
      <c r="N17" s="42"/>
      <c r="O17" s="40"/>
      <c r="P17" s="41"/>
    </row>
    <row r="18" spans="1:16" x14ac:dyDescent="0.25">
      <c r="A18" s="74">
        <v>110</v>
      </c>
      <c r="B18" s="53" t="s">
        <v>24</v>
      </c>
      <c r="C18" s="48">
        <v>210</v>
      </c>
      <c r="D18" s="51">
        <v>1.7</v>
      </c>
      <c r="E18" s="51">
        <v>4.16</v>
      </c>
      <c r="F18" s="51">
        <v>8</v>
      </c>
      <c r="G18" s="51">
        <v>76.239999999999995</v>
      </c>
      <c r="H18" s="76">
        <v>18.079999999999998</v>
      </c>
      <c r="I18" s="62">
        <v>437</v>
      </c>
      <c r="J18" s="49" t="s">
        <v>20</v>
      </c>
      <c r="K18" s="50">
        <v>80</v>
      </c>
      <c r="L18" s="51">
        <v>14.4</v>
      </c>
      <c r="M18" s="51">
        <v>13.2</v>
      </c>
      <c r="N18" s="51">
        <v>5.6</v>
      </c>
      <c r="O18" s="51">
        <f>(N18*4)+(M18*9)+(L18*4)</f>
        <v>198.79999999999998</v>
      </c>
      <c r="P18" s="60">
        <v>44.93</v>
      </c>
    </row>
    <row r="19" spans="1:16" x14ac:dyDescent="0.25">
      <c r="A19" s="59">
        <v>437</v>
      </c>
      <c r="B19" s="49" t="s">
        <v>20</v>
      </c>
      <c r="C19" s="50">
        <v>100</v>
      </c>
      <c r="D19" s="51">
        <v>18</v>
      </c>
      <c r="E19" s="51">
        <v>16.5</v>
      </c>
      <c r="F19" s="51">
        <v>7</v>
      </c>
      <c r="G19" s="51">
        <v>248.5</v>
      </c>
      <c r="H19" s="60">
        <v>56.11</v>
      </c>
      <c r="I19" s="62">
        <v>332</v>
      </c>
      <c r="J19" s="47" t="s">
        <v>14</v>
      </c>
      <c r="K19" s="48">
        <v>150</v>
      </c>
      <c r="L19" s="52">
        <v>3.47</v>
      </c>
      <c r="M19" s="52">
        <v>7.03</v>
      </c>
      <c r="N19" s="52">
        <v>23.1</v>
      </c>
      <c r="O19" s="51">
        <f>(N19*4)+(M19*9)+(L19*4)</f>
        <v>169.55</v>
      </c>
      <c r="P19" s="61">
        <v>9.84</v>
      </c>
    </row>
    <row r="20" spans="1:16" x14ac:dyDescent="0.25">
      <c r="A20" s="59">
        <v>332</v>
      </c>
      <c r="B20" s="47" t="s">
        <v>14</v>
      </c>
      <c r="C20" s="48">
        <v>150</v>
      </c>
      <c r="D20" s="52">
        <v>3.47</v>
      </c>
      <c r="E20" s="52">
        <v>7.03</v>
      </c>
      <c r="F20" s="52">
        <v>23.1</v>
      </c>
      <c r="G20" s="52">
        <v>169.55</v>
      </c>
      <c r="H20" s="77">
        <v>9.84</v>
      </c>
      <c r="I20" s="62">
        <v>685</v>
      </c>
      <c r="J20" s="49" t="s">
        <v>6</v>
      </c>
      <c r="K20" s="48">
        <v>200</v>
      </c>
      <c r="L20" s="51">
        <v>0</v>
      </c>
      <c r="M20" s="51">
        <v>0</v>
      </c>
      <c r="N20" s="51">
        <v>15</v>
      </c>
      <c r="O20" s="51">
        <f>(N20*4)+(M20*9)+(L20*4)</f>
        <v>60</v>
      </c>
      <c r="P20" s="60">
        <v>2.87</v>
      </c>
    </row>
    <row r="21" spans="1:16" x14ac:dyDescent="0.25">
      <c r="A21" s="59">
        <v>685</v>
      </c>
      <c r="B21" s="49" t="s">
        <v>6</v>
      </c>
      <c r="C21" s="48">
        <v>200</v>
      </c>
      <c r="D21" s="51">
        <v>0</v>
      </c>
      <c r="E21" s="51">
        <v>0</v>
      </c>
      <c r="F21" s="51">
        <v>15</v>
      </c>
      <c r="G21" s="51">
        <f>(F21*4)+(E21*9)+(D21*4)</f>
        <v>60</v>
      </c>
      <c r="H21" s="76">
        <v>2.87</v>
      </c>
      <c r="I21" s="62"/>
      <c r="J21" s="49" t="s">
        <v>4</v>
      </c>
      <c r="K21" s="48">
        <v>31</v>
      </c>
      <c r="L21" s="51">
        <v>2.2999999999999998</v>
      </c>
      <c r="M21" s="51">
        <v>0.2</v>
      </c>
      <c r="N21" s="51">
        <v>15</v>
      </c>
      <c r="O21" s="51">
        <f>(N21*4)+(M21*9)+(L21*4)</f>
        <v>71</v>
      </c>
      <c r="P21" s="60">
        <v>2.38</v>
      </c>
    </row>
    <row r="22" spans="1:16" x14ac:dyDescent="0.25">
      <c r="A22" s="59"/>
      <c r="B22" s="49" t="s">
        <v>4</v>
      </c>
      <c r="C22" s="48">
        <v>31</v>
      </c>
      <c r="D22" s="51">
        <v>2.2999999999999998</v>
      </c>
      <c r="E22" s="51">
        <v>0.2</v>
      </c>
      <c r="F22" s="51">
        <v>15</v>
      </c>
      <c r="G22" s="51">
        <f>(F22*4)+(E22*9)+(D22*4)</f>
        <v>71</v>
      </c>
      <c r="H22" s="60">
        <v>2.38</v>
      </c>
      <c r="I22" s="79"/>
      <c r="J22" s="49"/>
      <c r="K22" s="48"/>
      <c r="L22" s="51"/>
      <c r="M22" s="51"/>
      <c r="N22" s="51"/>
      <c r="O22" s="51"/>
      <c r="P22" s="65"/>
    </row>
    <row r="23" spans="1:16" x14ac:dyDescent="0.25">
      <c r="A23" s="59"/>
      <c r="B23" s="49" t="s">
        <v>5</v>
      </c>
      <c r="C23" s="48">
        <v>25</v>
      </c>
      <c r="D23" s="51">
        <v>1.6</v>
      </c>
      <c r="E23" s="51">
        <v>1</v>
      </c>
      <c r="F23" s="51">
        <v>9.6</v>
      </c>
      <c r="G23" s="51">
        <v>54</v>
      </c>
      <c r="H23" s="76">
        <v>2.1</v>
      </c>
      <c r="I23" s="79"/>
      <c r="J23" s="47"/>
      <c r="K23" s="72">
        <f t="shared" ref="K23:P23" si="2">SUM(K17:K22)</f>
        <v>461</v>
      </c>
      <c r="L23" s="9">
        <f t="shared" si="2"/>
        <v>20.170000000000002</v>
      </c>
      <c r="M23" s="9">
        <f t="shared" si="2"/>
        <v>20.43</v>
      </c>
      <c r="N23" s="9">
        <f t="shared" si="2"/>
        <v>58.7</v>
      </c>
      <c r="O23" s="9">
        <f t="shared" si="2"/>
        <v>499.35</v>
      </c>
      <c r="P23" s="80">
        <f t="shared" si="2"/>
        <v>60.019999999999996</v>
      </c>
    </row>
    <row r="24" spans="1:16" ht="16.5" thickBot="1" x14ac:dyDescent="0.3">
      <c r="A24" s="43"/>
      <c r="B24" s="34"/>
      <c r="C24" s="36">
        <f t="shared" ref="C24:H24" si="3">SUM(C17:C23)</f>
        <v>776</v>
      </c>
      <c r="D24" s="44">
        <f t="shared" si="3"/>
        <v>30.07</v>
      </c>
      <c r="E24" s="44">
        <f t="shared" si="3"/>
        <v>33.39</v>
      </c>
      <c r="F24" s="44">
        <f t="shared" si="3"/>
        <v>92.699999999999989</v>
      </c>
      <c r="G24" s="44">
        <f t="shared" si="3"/>
        <v>791.79</v>
      </c>
      <c r="H24" s="78">
        <f t="shared" si="3"/>
        <v>104.12</v>
      </c>
      <c r="I24" s="35"/>
      <c r="J24" s="34"/>
      <c r="K24" s="36"/>
      <c r="L24" s="45"/>
      <c r="M24" s="45"/>
      <c r="N24" s="45"/>
      <c r="O24" s="45"/>
      <c r="P24" s="46"/>
    </row>
    <row r="25" spans="1:16" x14ac:dyDescent="0.25">
      <c r="B25" s="91" t="s">
        <v>32</v>
      </c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</row>
    <row r="26" spans="1:16" x14ac:dyDescent="0.25">
      <c r="B26" s="92" t="s">
        <v>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9" spans="1:16" x14ac:dyDescent="0.25">
      <c r="G29" s="38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6:P16"/>
    <mergeCell ref="A16:H1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="75" workbookViewId="0">
      <selection activeCell="A24" sqref="A24:H24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</cols>
  <sheetData>
    <row r="1" spans="1:8" ht="12.6" customHeight="1" x14ac:dyDescent="0.2">
      <c r="B1"/>
      <c r="C1"/>
      <c r="D1"/>
      <c r="E1" s="90" t="s">
        <v>29</v>
      </c>
      <c r="F1" s="90"/>
      <c r="G1" s="90"/>
      <c r="H1" s="90"/>
    </row>
    <row r="2" spans="1:8" ht="12.6" customHeight="1" x14ac:dyDescent="0.2">
      <c r="B2"/>
      <c r="C2"/>
      <c r="D2"/>
      <c r="E2" s="90"/>
      <c r="F2" s="90"/>
      <c r="G2" s="90"/>
      <c r="H2" s="90"/>
    </row>
    <row r="3" spans="1:8" x14ac:dyDescent="0.25">
      <c r="B3"/>
      <c r="C3"/>
      <c r="D3"/>
      <c r="E3" s="90" t="s">
        <v>10</v>
      </c>
      <c r="F3" s="90"/>
      <c r="G3" s="90"/>
      <c r="H3" s="90"/>
    </row>
    <row r="4" spans="1:8" ht="18.75" customHeight="1" thickBot="1" x14ac:dyDescent="0.3">
      <c r="A4" s="107" t="s">
        <v>28</v>
      </c>
      <c r="B4" s="107"/>
      <c r="C4" s="107"/>
      <c r="D4" s="107"/>
      <c r="E4" s="107"/>
      <c r="F4" s="107"/>
      <c r="G4" s="107"/>
      <c r="H4" s="107"/>
    </row>
    <row r="5" spans="1:8" s="11" customFormat="1" ht="32.25" thickBot="1" x14ac:dyDescent="0.25">
      <c r="A5" s="19" t="s">
        <v>15</v>
      </c>
      <c r="B5" s="20" t="s">
        <v>0</v>
      </c>
      <c r="C5" s="21" t="s">
        <v>8</v>
      </c>
      <c r="D5" s="27" t="s">
        <v>11</v>
      </c>
      <c r="E5" s="27" t="s">
        <v>12</v>
      </c>
      <c r="F5" s="27" t="s">
        <v>13</v>
      </c>
      <c r="G5" s="28" t="s">
        <v>1</v>
      </c>
      <c r="H5" s="24" t="s">
        <v>9</v>
      </c>
    </row>
    <row r="6" spans="1:8" ht="16.5" customHeight="1" thickBot="1" x14ac:dyDescent="0.3">
      <c r="A6" s="104" t="s">
        <v>26</v>
      </c>
      <c r="B6" s="105"/>
      <c r="C6" s="105"/>
      <c r="D6" s="105"/>
      <c r="E6" s="105"/>
      <c r="F6" s="105"/>
      <c r="G6" s="105"/>
      <c r="H6" s="106"/>
    </row>
    <row r="7" spans="1:8" x14ac:dyDescent="0.25">
      <c r="A7" s="68">
        <v>101</v>
      </c>
      <c r="B7" s="69" t="s">
        <v>22</v>
      </c>
      <c r="C7" s="56">
        <v>20</v>
      </c>
      <c r="D7" s="57">
        <v>3</v>
      </c>
      <c r="E7" s="57">
        <v>4.4000000000000004</v>
      </c>
      <c r="F7" s="57">
        <v>21</v>
      </c>
      <c r="G7" s="57">
        <f>(F7*4)+(E7*9)+(D7*4)</f>
        <v>135.6</v>
      </c>
      <c r="H7" s="64">
        <v>10.06</v>
      </c>
    </row>
    <row r="8" spans="1:8" x14ac:dyDescent="0.25">
      <c r="A8" s="62">
        <v>340</v>
      </c>
      <c r="B8" s="67" t="s">
        <v>23</v>
      </c>
      <c r="C8" s="48">
        <v>150</v>
      </c>
      <c r="D8" s="52">
        <v>16.5</v>
      </c>
      <c r="E8" s="52">
        <v>18.75</v>
      </c>
      <c r="F8" s="52">
        <v>3</v>
      </c>
      <c r="G8" s="51">
        <f>(F8*4)+(E8*9)+(D8*4)</f>
        <v>246.75</v>
      </c>
      <c r="H8" s="66">
        <v>49.06</v>
      </c>
    </row>
    <row r="9" spans="1:8" x14ac:dyDescent="0.25">
      <c r="A9" s="62">
        <v>685</v>
      </c>
      <c r="B9" s="49" t="s">
        <v>6</v>
      </c>
      <c r="C9" s="48">
        <v>200</v>
      </c>
      <c r="D9" s="51">
        <v>0</v>
      </c>
      <c r="E9" s="51">
        <v>0</v>
      </c>
      <c r="F9" s="51">
        <v>15</v>
      </c>
      <c r="G9" s="51">
        <f>(F9*4)+(E9*9)+(D9*4)</f>
        <v>60</v>
      </c>
      <c r="H9" s="65">
        <v>2.87</v>
      </c>
    </row>
    <row r="10" spans="1:8" x14ac:dyDescent="0.25">
      <c r="A10" s="62"/>
      <c r="B10" s="49" t="s">
        <v>4</v>
      </c>
      <c r="C10" s="48">
        <v>31</v>
      </c>
      <c r="D10" s="51">
        <v>2.2999999999999998</v>
      </c>
      <c r="E10" s="51">
        <v>0.2</v>
      </c>
      <c r="F10" s="51">
        <v>15</v>
      </c>
      <c r="G10" s="51">
        <v>71</v>
      </c>
      <c r="H10" s="65">
        <v>2.38</v>
      </c>
    </row>
    <row r="11" spans="1:8" x14ac:dyDescent="0.25">
      <c r="A11" s="87"/>
      <c r="B11" s="49" t="s">
        <v>5</v>
      </c>
      <c r="C11" s="48">
        <v>25</v>
      </c>
      <c r="D11" s="51">
        <v>1.6</v>
      </c>
      <c r="E11" s="51">
        <v>1</v>
      </c>
      <c r="F11" s="51">
        <v>9.6</v>
      </c>
      <c r="G11" s="51">
        <v>54</v>
      </c>
      <c r="H11" s="65">
        <v>2.1</v>
      </c>
    </row>
    <row r="12" spans="1:8" ht="16.5" thickBot="1" x14ac:dyDescent="0.3">
      <c r="A12" s="30"/>
      <c r="B12" s="70"/>
      <c r="C12" s="36">
        <f t="shared" ref="C12:H12" si="0">SUM(C7:C11)</f>
        <v>426</v>
      </c>
      <c r="D12" s="37">
        <f t="shared" si="0"/>
        <v>23.400000000000002</v>
      </c>
      <c r="E12" s="37">
        <f t="shared" si="0"/>
        <v>24.349999999999998</v>
      </c>
      <c r="F12" s="37">
        <f t="shared" si="0"/>
        <v>63.6</v>
      </c>
      <c r="G12" s="37">
        <f t="shared" si="0"/>
        <v>567.35</v>
      </c>
      <c r="H12" s="71">
        <f t="shared" si="0"/>
        <v>66.47</v>
      </c>
    </row>
    <row r="13" spans="1:8" ht="19.5" customHeight="1" thickBot="1" x14ac:dyDescent="0.3">
      <c r="A13" s="104" t="s">
        <v>27</v>
      </c>
      <c r="B13" s="105"/>
      <c r="C13" s="105"/>
      <c r="D13" s="105"/>
      <c r="E13" s="105"/>
      <c r="F13" s="105"/>
      <c r="G13" s="105"/>
      <c r="H13" s="106"/>
    </row>
    <row r="14" spans="1:8" x14ac:dyDescent="0.25">
      <c r="A14" s="68">
        <v>49</v>
      </c>
      <c r="B14" s="55" t="s">
        <v>19</v>
      </c>
      <c r="C14" s="56">
        <v>100</v>
      </c>
      <c r="D14" s="57">
        <v>4.2</v>
      </c>
      <c r="E14" s="57">
        <v>6.3</v>
      </c>
      <c r="F14" s="57">
        <v>21</v>
      </c>
      <c r="G14" s="57">
        <f t="shared" ref="G14:G19" si="1">(F14*4)+(E14*9)+(D14*4)</f>
        <v>157.5</v>
      </c>
      <c r="H14" s="64">
        <v>21.45</v>
      </c>
    </row>
    <row r="15" spans="1:8" x14ac:dyDescent="0.25">
      <c r="A15" s="62">
        <v>110</v>
      </c>
      <c r="B15" s="49" t="s">
        <v>24</v>
      </c>
      <c r="C15" s="48">
        <v>260</v>
      </c>
      <c r="D15" s="51">
        <v>2.11</v>
      </c>
      <c r="E15" s="51">
        <v>5.2</v>
      </c>
      <c r="F15" s="51">
        <v>10</v>
      </c>
      <c r="G15" s="51">
        <f t="shared" si="1"/>
        <v>95.240000000000009</v>
      </c>
      <c r="H15" s="65">
        <v>21.46</v>
      </c>
    </row>
    <row r="16" spans="1:8" x14ac:dyDescent="0.25">
      <c r="A16" s="59">
        <v>437</v>
      </c>
      <c r="B16" s="49" t="s">
        <v>20</v>
      </c>
      <c r="C16" s="50">
        <v>100</v>
      </c>
      <c r="D16" s="51">
        <v>18</v>
      </c>
      <c r="E16" s="51">
        <v>16.5</v>
      </c>
      <c r="F16" s="51">
        <v>7</v>
      </c>
      <c r="G16" s="51">
        <v>248.5</v>
      </c>
      <c r="H16" s="60">
        <v>56.11</v>
      </c>
    </row>
    <row r="17" spans="1:8" x14ac:dyDescent="0.25">
      <c r="A17" s="59">
        <v>332</v>
      </c>
      <c r="B17" s="47" t="s">
        <v>14</v>
      </c>
      <c r="C17" s="48">
        <v>150</v>
      </c>
      <c r="D17" s="52">
        <v>3.47</v>
      </c>
      <c r="E17" s="52">
        <v>7.03</v>
      </c>
      <c r="F17" s="52">
        <v>23.1</v>
      </c>
      <c r="G17" s="52">
        <v>169.55</v>
      </c>
      <c r="H17" s="61">
        <v>9.84</v>
      </c>
    </row>
    <row r="18" spans="1:8" x14ac:dyDescent="0.25">
      <c r="A18" s="62">
        <v>702</v>
      </c>
      <c r="B18" s="49" t="s">
        <v>25</v>
      </c>
      <c r="C18" s="48">
        <v>200</v>
      </c>
      <c r="D18" s="51">
        <v>0</v>
      </c>
      <c r="E18" s="51">
        <v>0</v>
      </c>
      <c r="F18" s="51">
        <v>25</v>
      </c>
      <c r="G18" s="51">
        <f>(F18*4)+(E18*9)+(D18*4)</f>
        <v>100</v>
      </c>
      <c r="H18" s="65">
        <v>6.18</v>
      </c>
    </row>
    <row r="19" spans="1:8" x14ac:dyDescent="0.25">
      <c r="A19" s="62"/>
      <c r="B19" s="49" t="s">
        <v>4</v>
      </c>
      <c r="C19" s="48">
        <v>31</v>
      </c>
      <c r="D19" s="51">
        <v>2.2999999999999998</v>
      </c>
      <c r="E19" s="51">
        <v>0.2</v>
      </c>
      <c r="F19" s="51">
        <v>15</v>
      </c>
      <c r="G19" s="51">
        <f t="shared" si="1"/>
        <v>71</v>
      </c>
      <c r="H19" s="65">
        <v>2.38</v>
      </c>
    </row>
    <row r="20" spans="1:8" x14ac:dyDescent="0.25">
      <c r="A20" s="62"/>
      <c r="B20" s="49" t="s">
        <v>5</v>
      </c>
      <c r="C20" s="48">
        <v>25</v>
      </c>
      <c r="D20" s="51">
        <v>1.6</v>
      </c>
      <c r="E20" s="51">
        <v>1</v>
      </c>
      <c r="F20" s="51">
        <v>9.6</v>
      </c>
      <c r="G20" s="51">
        <v>54</v>
      </c>
      <c r="H20" s="65">
        <v>2.1</v>
      </c>
    </row>
    <row r="21" spans="1:8" x14ac:dyDescent="0.25">
      <c r="A21" s="62"/>
      <c r="B21" s="48"/>
      <c r="C21" s="72">
        <f t="shared" ref="C21:H21" si="2">SUM(C14:C20)</f>
        <v>866</v>
      </c>
      <c r="D21" s="51">
        <f t="shared" si="2"/>
        <v>31.680000000000003</v>
      </c>
      <c r="E21" s="51">
        <f t="shared" si="2"/>
        <v>36.230000000000004</v>
      </c>
      <c r="F21" s="51">
        <f t="shared" si="2"/>
        <v>110.69999999999999</v>
      </c>
      <c r="G21" s="51">
        <f t="shared" si="2"/>
        <v>895.79</v>
      </c>
      <c r="H21" s="73">
        <f t="shared" si="2"/>
        <v>119.51999999999998</v>
      </c>
    </row>
    <row r="22" spans="1:8" x14ac:dyDescent="0.25">
      <c r="A22" s="29"/>
      <c r="B22" s="25"/>
      <c r="C22" s="5"/>
      <c r="D22" s="15"/>
      <c r="E22" s="15"/>
      <c r="F22" s="15"/>
      <c r="G22" s="15"/>
      <c r="H22" s="10"/>
    </row>
    <row r="23" spans="1:8" ht="16.5" thickBot="1" x14ac:dyDescent="0.3">
      <c r="A23" s="30"/>
      <c r="B23" s="26"/>
      <c r="C23" s="4"/>
      <c r="D23" s="12"/>
      <c r="E23" s="12"/>
      <c r="F23" s="12"/>
      <c r="G23" s="13" t="s">
        <v>7</v>
      </c>
      <c r="H23" s="3">
        <f>H12+H21</f>
        <v>185.98999999999998</v>
      </c>
    </row>
    <row r="24" spans="1:8" ht="18" customHeight="1" x14ac:dyDescent="0.25">
      <c r="A24" s="97" t="s">
        <v>30</v>
      </c>
      <c r="B24" s="97"/>
      <c r="C24" s="97"/>
      <c r="D24" s="97"/>
      <c r="E24" s="97"/>
      <c r="F24" s="97"/>
      <c r="G24" s="97"/>
      <c r="H24" s="97"/>
    </row>
    <row r="25" spans="1:8" x14ac:dyDescent="0.25">
      <c r="A25" s="92" t="s">
        <v>3</v>
      </c>
      <c r="B25" s="92"/>
      <c r="C25" s="92"/>
      <c r="D25" s="92"/>
      <c r="E25" s="92"/>
      <c r="F25" s="92"/>
      <c r="G25" s="92"/>
      <c r="H25" s="92"/>
    </row>
  </sheetData>
  <mergeCells count="7">
    <mergeCell ref="A25:H25"/>
    <mergeCell ref="E1:H2"/>
    <mergeCell ref="E3:H3"/>
    <mergeCell ref="A13:H13"/>
    <mergeCell ref="A6:H6"/>
    <mergeCell ref="A4:H4"/>
    <mergeCell ref="A24:H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16</vt:lpstr>
      <vt:lpstr>16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2022-11-14T01:36:42Z</dcterms:modified>
</cp:coreProperties>
</file>