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18-11-2022_10-23-24\"/>
    </mc:Choice>
  </mc:AlternateContent>
  <bookViews>
    <workbookView xWindow="0" yWindow="0" windowWidth="15570" windowHeight="7920"/>
  </bookViews>
  <sheets>
    <sheet name="21" sheetId="8" r:id="rId1"/>
    <sheet name="21 овз" sheetId="9" r:id="rId2"/>
  </sheets>
  <calcPr calcId="152511" refMode="R1C1"/>
</workbook>
</file>

<file path=xl/calcChain.xml><?xml version="1.0" encoding="utf-8"?>
<calcChain xmlns="http://schemas.openxmlformats.org/spreadsheetml/2006/main">
  <c r="H25" i="9" l="1"/>
  <c r="C12" i="9"/>
  <c r="D12" i="9"/>
  <c r="E12" i="9"/>
  <c r="F12" i="9"/>
  <c r="G12" i="9"/>
  <c r="H12" i="9"/>
  <c r="O20" i="8"/>
  <c r="P23" i="9"/>
  <c r="N23" i="9"/>
  <c r="M23" i="9"/>
  <c r="L23" i="9"/>
  <c r="K23" i="9"/>
  <c r="O20" i="9"/>
  <c r="O19" i="9"/>
  <c r="O23" i="9"/>
  <c r="O18" i="9"/>
  <c r="P11" i="9"/>
  <c r="P25" i="9"/>
  <c r="N11" i="9"/>
  <c r="M11" i="9"/>
  <c r="L11" i="9"/>
  <c r="K11" i="9"/>
  <c r="O9" i="9"/>
  <c r="O7" i="9"/>
  <c r="O11" i="9"/>
  <c r="P13" i="8"/>
  <c r="O13" i="8"/>
  <c r="N13" i="8"/>
  <c r="M13" i="8"/>
  <c r="L13" i="8"/>
  <c r="K13" i="8"/>
  <c r="G18" i="8"/>
  <c r="G24" i="8"/>
  <c r="C12" i="8"/>
  <c r="D12" i="8"/>
  <c r="E12" i="8"/>
  <c r="F12" i="8"/>
  <c r="G12" i="8"/>
  <c r="H12" i="8"/>
  <c r="O10" i="8"/>
  <c r="O9" i="8"/>
  <c r="O7" i="8"/>
  <c r="G19" i="8"/>
  <c r="C23" i="9"/>
  <c r="D23" i="9"/>
  <c r="E23" i="9"/>
  <c r="F23" i="9"/>
  <c r="H23" i="9"/>
  <c r="G20" i="9"/>
  <c r="G19" i="9"/>
  <c r="G18" i="9"/>
  <c r="G23" i="9"/>
  <c r="G9" i="9"/>
  <c r="G7" i="9"/>
  <c r="G21" i="8"/>
  <c r="G20" i="8"/>
  <c r="C24" i="8"/>
  <c r="D24" i="8"/>
  <c r="E24" i="8"/>
  <c r="F24" i="8"/>
  <c r="H24" i="8"/>
  <c r="P23" i="8"/>
  <c r="N23" i="8"/>
  <c r="M23" i="8"/>
  <c r="L23" i="8"/>
  <c r="K23" i="8"/>
  <c r="O23" i="8"/>
  <c r="O18" i="8"/>
  <c r="G10" i="8"/>
  <c r="G9" i="8"/>
  <c r="G7" i="8"/>
</calcChain>
</file>

<file path=xl/sharedStrings.xml><?xml version="1.0" encoding="utf-8"?>
<sst xmlns="http://schemas.openxmlformats.org/spreadsheetml/2006/main" count="101" uniqueCount="39">
  <si>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</si>
  <si>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</si>
  <si>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</si>
  <si>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</si>
  <si>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</si>
  <si>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</si>
  <si>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>Итого</t>
  </si>
  <si>
    <t>Выход (гр)</t>
  </si>
  <si>
    <t>Цена (руб)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</si>
  <si>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</si>
  <si>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</si>
  <si>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</si>
  <si>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</si>
  <si>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</si>
  <si>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</si>
  <si>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04/с.246</t>
  </si>
  <si>
    <t>Школа №_________</t>
  </si>
  <si>
    <t>Завтрак (12 лет и старше) родительская плата</t>
  </si>
  <si>
    <t>Завтрак (12 лет и старше) бесплатное питание</t>
  </si>
  <si>
    <t>Завтрак (7-11 лет) для учащихся первой смены</t>
  </si>
  <si>
    <t xml:space="preserve">Хлеб ржаной </t>
  </si>
  <si>
    <t>Огурец свежий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</si>
  <si>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</si>
  <si>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</si>
  <si>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</si>
  <si>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</si>
  <si>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Рагу с курицей</t>
  </si>
  <si>
    <t>Напиток из смеси ягод/ вар</t>
  </si>
  <si>
    <t>Суп овощной со сметаной</t>
  </si>
  <si>
    <t>Обед (7-11 лет) для учащихся второй смены</t>
  </si>
  <si>
    <t>Меню на 21 ноября 2022г.</t>
  </si>
  <si>
    <t>Фрукты</t>
  </si>
  <si>
    <t>Салат из св. капусты и огурцами</t>
  </si>
  <si>
    <t>Завтрак (ОВЗ 1-4 классы)</t>
  </si>
  <si>
    <t>Обед (ОВЗ 1-4 классы)</t>
  </si>
  <si>
    <t>Завтрак (ОВЗ 5-11 классы)</t>
  </si>
  <si>
    <t>Обед (ОВЗ 5-11 классы)</t>
  </si>
  <si>
    <t>Творожок</t>
  </si>
  <si>
    <t>Школа №__4_____________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</si>
</sst>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2" fontId="2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" fontId="4" fillId="2" borderId="1" xfId="0" applyNumberFormat="1" applyFont="1" applyFill="1" applyBorder="1" applyAlignment="1">
      <alignment horizontal="center"/>
    </xf>
    <xf numFmtId="1" fontId="1" fillId="0" borderId="4" xfId="0" applyNumberFormat="1" applyFont="1" applyBorder="1"/>
    <xf numFmtId="1" fontId="1" fillId="0" borderId="0" xfId="0" applyNumberFormat="1" applyFont="1"/>
    <xf numFmtId="0" fontId="0" fillId="0" borderId="0" xfId="0" applyAlignment="1">
      <alignment horizontal="center" vertical="center"/>
    </xf>
    <xf numFmtId="0" fontId="1" fillId="2" borderId="5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6" fillId="2" borderId="10" xfId="0" applyFont="1" applyFill="1" applyBorder="1"/>
    <xf numFmtId="0" fontId="6" fillId="2" borderId="11" xfId="0" applyFont="1" applyFill="1" applyBorder="1"/>
    <xf numFmtId="0" fontId="2" fillId="2" borderId="4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indent="1"/>
    </xf>
    <xf numFmtId="1" fontId="4" fillId="2" borderId="12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2" borderId="12" xfId="0" applyFont="1" applyFill="1" applyBorder="1"/>
    <xf numFmtId="0" fontId="1" fillId="2" borderId="15" xfId="0" applyFont="1" applyFill="1" applyBorder="1"/>
    <xf numFmtId="1" fontId="4" fillId="2" borderId="15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 indent="1"/>
    </xf>
    <xf numFmtId="2" fontId="2" fillId="2" borderId="3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1" fontId="4" fillId="0" borderId="17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" fontId="1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1" fillId="3" borderId="15" xfId="0" applyFont="1" applyFill="1" applyBorder="1"/>
    <xf numFmtId="1" fontId="1" fillId="3" borderId="15" xfId="0" applyNumberFormat="1" applyFont="1" applyFill="1" applyBorder="1" applyAlignment="1">
      <alignment horizontal="center"/>
    </xf>
    <xf numFmtId="1" fontId="4" fillId="3" borderId="15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" fillId="2" borderId="22" xfId="0" applyFont="1" applyFill="1" applyBorder="1"/>
    <xf numFmtId="1" fontId="2" fillId="2" borderId="4" xfId="0" applyNumberFormat="1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0" fontId="1" fillId="2" borderId="4" xfId="0" applyFont="1" applyFill="1" applyBorder="1"/>
    <xf numFmtId="1" fontId="5" fillId="0" borderId="4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2" fontId="1" fillId="3" borderId="23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2" borderId="24" xfId="0" applyNumberFormat="1" applyFont="1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  <xf numFmtId="2" fontId="2" fillId="2" borderId="26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left" indent="1"/>
    </xf>
    <xf numFmtId="0" fontId="6" fillId="2" borderId="18" xfId="0" applyFont="1" applyFill="1" applyBorder="1"/>
    <xf numFmtId="0" fontId="1" fillId="0" borderId="12" xfId="0" applyFont="1" applyBorder="1"/>
    <xf numFmtId="1" fontId="2" fillId="0" borderId="12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1" xfId="0" applyFont="1" applyBorder="1"/>
    <xf numFmtId="1" fontId="2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zoomScale="75" workbookViewId="0">
      <selection activeCell="K2" sqref="K2:P2"/>
    </sheetView>
  </sheetViews>
  <sheetFormatPr defaultRowHeight="15.75" x14ac:dyDescent="0.25"/>
  <cols>
    <col min="1" max="1" width="7.85546875" style="19" customWidth="1"/>
    <col min="2" max="2" width="35.42578125" style="5" customWidth="1"/>
    <col min="3" max="3" width="10.28515625" style="5" customWidth="1"/>
    <col min="4" max="6" width="4" style="9" bestFit="1" customWidth="1"/>
    <col min="7" max="7" width="4.7109375" style="9" customWidth="1"/>
    <col min="8" max="8" width="9.85546875" style="8" customWidth="1"/>
    <col min="9" max="9" width="7.5703125" style="20" customWidth="1"/>
    <col min="10" max="10" width="35.140625" style="5" customWidth="1"/>
    <col min="11" max="11" width="9.7109375" style="5" customWidth="1"/>
    <col min="12" max="13" width="3.140625" style="10" bestFit="1" customWidth="1"/>
    <col min="14" max="14" width="3.7109375" style="10" customWidth="1"/>
    <col min="15" max="15" width="5.85546875" style="10" bestFit="1" customWidth="1"/>
    <col min="16" max="16" width="9.85546875" style="8" bestFit="1" customWidth="1"/>
  </cols>
  <sheetData>
    <row r="1" spans="1:16" x14ac:dyDescent="0.25">
      <c r="B1" s="4"/>
      <c r="K1" s="112"/>
      <c r="L1" s="112"/>
      <c r="M1" s="112"/>
      <c r="N1" s="112"/>
      <c r="O1" s="112"/>
      <c r="P1" s="112"/>
    </row>
    <row r="2" spans="1:16" x14ac:dyDescent="0.25">
      <c r="K2" s="112" t="s">
        <v>38</v>
      </c>
      <c r="L2" s="112"/>
      <c r="M2" s="112"/>
      <c r="N2" s="112"/>
      <c r="O2" s="112"/>
      <c r="P2" s="112"/>
    </row>
    <row r="3" spans="1:16" x14ac:dyDescent="0.25">
      <c r="K3" s="114" t="s">
        <v>2</v>
      </c>
      <c r="L3" s="114"/>
      <c r="M3" s="114"/>
      <c r="N3" s="114"/>
      <c r="O3" s="114"/>
      <c r="P3" s="114"/>
    </row>
    <row r="4" spans="1:16" ht="16.5" thickBot="1" x14ac:dyDescent="0.3">
      <c r="C4" s="113" t="s">
        <v>30</v>
      </c>
      <c r="D4" s="113"/>
      <c r="E4" s="113"/>
      <c r="F4" s="113"/>
      <c r="G4" s="113"/>
      <c r="H4" s="113"/>
      <c r="I4" s="113"/>
      <c r="J4" s="113"/>
    </row>
    <row r="5" spans="1:16" s="14" customFormat="1" ht="32.25" customHeight="1" thickBot="1" x14ac:dyDescent="0.25">
      <c r="A5" s="36" t="s">
        <v>14</v>
      </c>
      <c r="B5" s="17" t="s">
        <v>0</v>
      </c>
      <c r="C5" s="17" t="s">
        <v>7</v>
      </c>
      <c r="D5" s="37" t="s">
        <v>10</v>
      </c>
      <c r="E5" s="37" t="s">
        <v>11</v>
      </c>
      <c r="F5" s="37" t="s">
        <v>12</v>
      </c>
      <c r="G5" s="38" t="s">
        <v>1</v>
      </c>
      <c r="H5" s="39" t="s">
        <v>8</v>
      </c>
      <c r="I5" s="36" t="s">
        <v>14</v>
      </c>
      <c r="J5" s="17" t="s">
        <v>0</v>
      </c>
      <c r="K5" s="17" t="s">
        <v>7</v>
      </c>
      <c r="L5" s="37" t="s">
        <v>10</v>
      </c>
      <c r="M5" s="37" t="s">
        <v>11</v>
      </c>
      <c r="N5" s="37" t="s">
        <v>12</v>
      </c>
      <c r="O5" s="38" t="s">
        <v>1</v>
      </c>
      <c r="P5" s="18" t="s">
        <v>8</v>
      </c>
    </row>
    <row r="6" spans="1:16" ht="16.5" thickBot="1" x14ac:dyDescent="0.3">
      <c r="A6" s="117" t="s">
        <v>19</v>
      </c>
      <c r="B6" s="118"/>
      <c r="C6" s="118"/>
      <c r="D6" s="118"/>
      <c r="E6" s="118"/>
      <c r="F6" s="118"/>
      <c r="G6" s="118"/>
      <c r="H6" s="119"/>
      <c r="I6" s="120" t="s">
        <v>17</v>
      </c>
      <c r="J6" s="121"/>
      <c r="K6" s="121"/>
      <c r="L6" s="121"/>
      <c r="M6" s="121"/>
      <c r="N6" s="121"/>
      <c r="O6" s="121"/>
      <c r="P6" s="122"/>
    </row>
    <row r="7" spans="1:16" x14ac:dyDescent="0.25">
      <c r="A7" s="75">
        <v>2</v>
      </c>
      <c r="B7" s="41" t="s">
        <v>22</v>
      </c>
      <c r="C7" s="53">
        <v>60</v>
      </c>
      <c r="D7" s="42">
        <v>6</v>
      </c>
      <c r="E7" s="42">
        <v>8</v>
      </c>
      <c r="F7" s="42">
        <v>22</v>
      </c>
      <c r="G7" s="42">
        <f>(F7*4)+(E7*9)+(D7*4)</f>
        <v>184</v>
      </c>
      <c r="H7" s="94">
        <v>19.09</v>
      </c>
      <c r="I7" s="66">
        <v>2</v>
      </c>
      <c r="J7" s="67" t="s">
        <v>22</v>
      </c>
      <c r="K7" s="68">
        <v>60</v>
      </c>
      <c r="L7" s="69">
        <v>6</v>
      </c>
      <c r="M7" s="69">
        <v>8</v>
      </c>
      <c r="N7" s="69">
        <v>22</v>
      </c>
      <c r="O7" s="69">
        <f>(N7*4)+(M7*9)+(L7*4)</f>
        <v>184</v>
      </c>
      <c r="P7" s="80">
        <v>19.09</v>
      </c>
    </row>
    <row r="8" spans="1:16" x14ac:dyDescent="0.25">
      <c r="A8" s="63" t="s">
        <v>15</v>
      </c>
      <c r="B8" s="15" t="s">
        <v>23</v>
      </c>
      <c r="C8" s="1">
        <v>205</v>
      </c>
      <c r="D8" s="55">
        <v>7.67</v>
      </c>
      <c r="E8" s="55">
        <v>9.44</v>
      </c>
      <c r="F8" s="55">
        <v>23.8</v>
      </c>
      <c r="G8" s="56">
        <v>210.96</v>
      </c>
      <c r="H8" s="95">
        <v>16.579999999999998</v>
      </c>
      <c r="I8" s="63" t="s">
        <v>15</v>
      </c>
      <c r="J8" s="57" t="s">
        <v>23</v>
      </c>
      <c r="K8" s="61">
        <v>205</v>
      </c>
      <c r="L8" s="62">
        <v>7.67</v>
      </c>
      <c r="M8" s="62">
        <v>9.44</v>
      </c>
      <c r="N8" s="62">
        <v>23.8</v>
      </c>
      <c r="O8" s="62">
        <v>210.96</v>
      </c>
      <c r="P8" s="89">
        <v>16.579999999999998</v>
      </c>
    </row>
    <row r="9" spans="1:16" x14ac:dyDescent="0.25">
      <c r="A9" s="77"/>
      <c r="B9" s="24" t="s">
        <v>24</v>
      </c>
      <c r="C9" s="1">
        <v>40</v>
      </c>
      <c r="D9" s="11">
        <v>5</v>
      </c>
      <c r="E9" s="11">
        <v>5</v>
      </c>
      <c r="F9" s="11">
        <v>0</v>
      </c>
      <c r="G9" s="11">
        <f>(F9*4)+(E9*9)+(D9*4)</f>
        <v>65</v>
      </c>
      <c r="H9" s="96">
        <v>12.83</v>
      </c>
      <c r="I9" s="63"/>
      <c r="J9" s="57" t="s">
        <v>24</v>
      </c>
      <c r="K9" s="61">
        <v>40</v>
      </c>
      <c r="L9" s="59">
        <v>5</v>
      </c>
      <c r="M9" s="59">
        <v>5</v>
      </c>
      <c r="N9" s="59">
        <v>0</v>
      </c>
      <c r="O9" s="59">
        <f>(N9*4)+(M9*9)+(L9*4)</f>
        <v>65</v>
      </c>
      <c r="P9" s="81">
        <v>12.83</v>
      </c>
    </row>
    <row r="10" spans="1:16" x14ac:dyDescent="0.25">
      <c r="A10" s="63">
        <v>686</v>
      </c>
      <c r="B10" s="15" t="s">
        <v>25</v>
      </c>
      <c r="C10" s="1">
        <v>200</v>
      </c>
      <c r="D10" s="11">
        <v>1.6</v>
      </c>
      <c r="E10" s="11">
        <v>1.3</v>
      </c>
      <c r="F10" s="11">
        <v>17.3</v>
      </c>
      <c r="G10" s="11">
        <f>(F10*4)+(E10*9)+(D10*4)</f>
        <v>87.300000000000011</v>
      </c>
      <c r="H10" s="96">
        <v>5.94</v>
      </c>
      <c r="I10" s="63">
        <v>686</v>
      </c>
      <c r="J10" s="57" t="s">
        <v>25</v>
      </c>
      <c r="K10" s="61">
        <v>200</v>
      </c>
      <c r="L10" s="59">
        <v>1.6</v>
      </c>
      <c r="M10" s="59">
        <v>1.3</v>
      </c>
      <c r="N10" s="59">
        <v>17.3</v>
      </c>
      <c r="O10" s="59">
        <f>(N10*4)+(M10*9)+(L10*4)</f>
        <v>87.300000000000011</v>
      </c>
      <c r="P10" s="81">
        <v>5.94</v>
      </c>
    </row>
    <row r="11" spans="1:16" x14ac:dyDescent="0.25">
      <c r="A11" s="63"/>
      <c r="B11" s="15" t="s">
        <v>5</v>
      </c>
      <c r="C11" s="1">
        <v>31</v>
      </c>
      <c r="D11" s="11">
        <v>2.2999999999999998</v>
      </c>
      <c r="E11" s="11">
        <v>0.2</v>
      </c>
      <c r="F11" s="11">
        <v>15</v>
      </c>
      <c r="G11" s="11">
        <v>71</v>
      </c>
      <c r="H11" s="96">
        <v>2.38</v>
      </c>
      <c r="I11" s="63"/>
      <c r="J11" s="57" t="s">
        <v>5</v>
      </c>
      <c r="K11" s="61">
        <v>31</v>
      </c>
      <c r="L11" s="59">
        <v>2.2999999999999998</v>
      </c>
      <c r="M11" s="59">
        <v>0.2</v>
      </c>
      <c r="N11" s="59">
        <v>15</v>
      </c>
      <c r="O11" s="59">
        <v>71</v>
      </c>
      <c r="P11" s="81">
        <v>2.38</v>
      </c>
    </row>
    <row r="12" spans="1:16" x14ac:dyDescent="0.25">
      <c r="A12" s="63"/>
      <c r="B12" s="25"/>
      <c r="C12" s="92">
        <f t="shared" ref="C12:H12" si="0">SUM(C6:C11)</f>
        <v>536</v>
      </c>
      <c r="D12" s="35">
        <f t="shared" si="0"/>
        <v>22.570000000000004</v>
      </c>
      <c r="E12" s="35">
        <f t="shared" si="0"/>
        <v>23.939999999999998</v>
      </c>
      <c r="F12" s="35">
        <f t="shared" si="0"/>
        <v>78.099999999999994</v>
      </c>
      <c r="G12" s="35">
        <f t="shared" si="0"/>
        <v>618.26</v>
      </c>
      <c r="H12" s="97">
        <f t="shared" si="0"/>
        <v>56.82</v>
      </c>
      <c r="I12" s="48"/>
      <c r="J12" s="57" t="s">
        <v>20</v>
      </c>
      <c r="K12" s="61">
        <v>25</v>
      </c>
      <c r="L12" s="59">
        <v>1.6</v>
      </c>
      <c r="M12" s="59">
        <v>1</v>
      </c>
      <c r="N12" s="59">
        <v>9.6</v>
      </c>
      <c r="O12" s="59">
        <v>54</v>
      </c>
      <c r="P12" s="72">
        <v>2.1</v>
      </c>
    </row>
    <row r="13" spans="1:16" x14ac:dyDescent="0.25">
      <c r="A13" s="65"/>
      <c r="B13" s="93"/>
      <c r="C13" s="92"/>
      <c r="D13" s="35"/>
      <c r="E13" s="35"/>
      <c r="F13" s="35"/>
      <c r="G13" s="35"/>
      <c r="H13" s="97"/>
      <c r="I13" s="48"/>
      <c r="J13" s="24"/>
      <c r="K13" s="73">
        <f t="shared" ref="K13:P13" si="1">SUM(K7:K12)</f>
        <v>561</v>
      </c>
      <c r="L13" s="11">
        <f t="shared" si="1"/>
        <v>24.170000000000005</v>
      </c>
      <c r="M13" s="11">
        <f t="shared" si="1"/>
        <v>24.939999999999998</v>
      </c>
      <c r="N13" s="11">
        <f t="shared" si="1"/>
        <v>87.699999999999989</v>
      </c>
      <c r="O13" s="11">
        <f t="shared" si="1"/>
        <v>672.26</v>
      </c>
      <c r="P13" s="100">
        <f t="shared" si="1"/>
        <v>58.92</v>
      </c>
    </row>
    <row r="14" spans="1:16" x14ac:dyDescent="0.25">
      <c r="A14" s="65"/>
      <c r="B14" s="93" t="s">
        <v>31</v>
      </c>
      <c r="C14" s="92"/>
      <c r="D14" s="35"/>
      <c r="E14" s="35"/>
      <c r="F14" s="35"/>
      <c r="G14" s="35"/>
      <c r="H14" s="97"/>
      <c r="I14" s="48"/>
      <c r="J14" s="24"/>
      <c r="K14" s="73"/>
      <c r="L14" s="11"/>
      <c r="M14" s="11"/>
      <c r="N14" s="11"/>
      <c r="O14" s="11"/>
      <c r="P14" s="3"/>
    </row>
    <row r="15" spans="1:16" x14ac:dyDescent="0.25">
      <c r="A15" s="65"/>
      <c r="B15" s="40"/>
      <c r="C15" s="92"/>
      <c r="D15" s="35"/>
      <c r="E15" s="35"/>
      <c r="F15" s="35"/>
      <c r="G15" s="35"/>
      <c r="H15" s="97"/>
      <c r="I15" s="48"/>
      <c r="J15" s="24"/>
      <c r="K15" s="2"/>
      <c r="L15" s="11"/>
      <c r="M15" s="11"/>
      <c r="N15" s="11"/>
      <c r="O15" s="11"/>
      <c r="P15" s="3"/>
    </row>
    <row r="16" spans="1:16" ht="16.5" thickBot="1" x14ac:dyDescent="0.3">
      <c r="A16" s="27"/>
      <c r="B16" s="54" t="s">
        <v>6</v>
      </c>
      <c r="C16" s="28"/>
      <c r="D16" s="29"/>
      <c r="E16" s="29"/>
      <c r="F16" s="29"/>
      <c r="G16" s="29"/>
      <c r="H16" s="98"/>
      <c r="I16" s="27"/>
      <c r="J16" s="44"/>
      <c r="K16" s="28"/>
      <c r="L16" s="29"/>
      <c r="M16" s="29"/>
      <c r="N16" s="29"/>
      <c r="O16" s="29"/>
      <c r="P16" s="46"/>
    </row>
    <row r="17" spans="1:16" ht="16.5" thickBot="1" x14ac:dyDescent="0.3">
      <c r="A17" s="117" t="s">
        <v>29</v>
      </c>
      <c r="B17" s="118"/>
      <c r="C17" s="118"/>
      <c r="D17" s="118"/>
      <c r="E17" s="118"/>
      <c r="F17" s="118"/>
      <c r="G17" s="118"/>
      <c r="H17" s="119"/>
      <c r="I17" s="123" t="s">
        <v>18</v>
      </c>
      <c r="J17" s="115"/>
      <c r="K17" s="115"/>
      <c r="L17" s="115"/>
      <c r="M17" s="115"/>
      <c r="N17" s="115"/>
      <c r="O17" s="115"/>
      <c r="P17" s="124"/>
    </row>
    <row r="18" spans="1:16" x14ac:dyDescent="0.25">
      <c r="A18" s="99">
        <v>42</v>
      </c>
      <c r="B18" s="24" t="s">
        <v>32</v>
      </c>
      <c r="C18" s="1">
        <v>60</v>
      </c>
      <c r="D18" s="90">
        <v>1.5</v>
      </c>
      <c r="E18" s="90">
        <v>4.2</v>
      </c>
      <c r="F18" s="90">
        <v>7.5</v>
      </c>
      <c r="G18" s="90">
        <f>(F18*4)+(E18*9)+(D18*4)</f>
        <v>73.800000000000011</v>
      </c>
      <c r="H18" s="91">
        <v>16.63</v>
      </c>
      <c r="I18" s="66">
        <v>2</v>
      </c>
      <c r="J18" s="67" t="s">
        <v>22</v>
      </c>
      <c r="K18" s="68">
        <v>60</v>
      </c>
      <c r="L18" s="69">
        <v>6</v>
      </c>
      <c r="M18" s="69">
        <v>8</v>
      </c>
      <c r="N18" s="69">
        <v>22</v>
      </c>
      <c r="O18" s="69">
        <f>(N18*4)+(M18*9)+(L18*4)</f>
        <v>184</v>
      </c>
      <c r="P18" s="70">
        <v>19.09</v>
      </c>
    </row>
    <row r="19" spans="1:16" x14ac:dyDescent="0.25">
      <c r="A19" s="63">
        <v>135</v>
      </c>
      <c r="B19" s="57" t="s">
        <v>28</v>
      </c>
      <c r="C19" s="61">
        <v>210</v>
      </c>
      <c r="D19" s="59">
        <v>1.44</v>
      </c>
      <c r="E19" s="59">
        <v>5.6</v>
      </c>
      <c r="F19" s="59">
        <v>11.96</v>
      </c>
      <c r="G19" s="59">
        <f>(F19*4)+(E19*9)+(D19*4)</f>
        <v>104.00000000000001</v>
      </c>
      <c r="H19" s="72">
        <v>20.239999999999998</v>
      </c>
      <c r="I19" s="63" t="s">
        <v>15</v>
      </c>
      <c r="J19" s="57" t="s">
        <v>23</v>
      </c>
      <c r="K19" s="61">
        <v>205</v>
      </c>
      <c r="L19" s="62">
        <v>7.67</v>
      </c>
      <c r="M19" s="62">
        <v>9.44</v>
      </c>
      <c r="N19" s="62">
        <v>23.8</v>
      </c>
      <c r="O19" s="62">
        <v>210.96</v>
      </c>
      <c r="P19" s="71">
        <v>16.579999999999998</v>
      </c>
    </row>
    <row r="20" spans="1:16" x14ac:dyDescent="0.25">
      <c r="A20" s="63">
        <v>489</v>
      </c>
      <c r="B20" s="60" t="s">
        <v>26</v>
      </c>
      <c r="C20" s="61">
        <v>200</v>
      </c>
      <c r="D20" s="59">
        <v>14.2</v>
      </c>
      <c r="E20" s="59">
        <v>14.2</v>
      </c>
      <c r="F20" s="59">
        <v>27.2</v>
      </c>
      <c r="G20" s="59">
        <f>(F20*4)+(E20*9)+(D20*4)</f>
        <v>293.39999999999998</v>
      </c>
      <c r="H20" s="72">
        <v>50.97</v>
      </c>
      <c r="I20" s="63">
        <v>686</v>
      </c>
      <c r="J20" s="57" t="s">
        <v>25</v>
      </c>
      <c r="K20" s="61">
        <v>200</v>
      </c>
      <c r="L20" s="59">
        <v>1.6</v>
      </c>
      <c r="M20" s="59">
        <v>1.3</v>
      </c>
      <c r="N20" s="59">
        <v>17.3</v>
      </c>
      <c r="O20" s="59">
        <f>(N20*4)+(M20*9)+(L20*4)</f>
        <v>87.300000000000011</v>
      </c>
      <c r="P20" s="72">
        <v>5.94</v>
      </c>
    </row>
    <row r="21" spans="1:16" x14ac:dyDescent="0.25">
      <c r="A21" s="63">
        <v>702</v>
      </c>
      <c r="B21" s="60" t="s">
        <v>27</v>
      </c>
      <c r="C21" s="61">
        <v>200</v>
      </c>
      <c r="D21" s="59">
        <v>0</v>
      </c>
      <c r="E21" s="59">
        <v>0</v>
      </c>
      <c r="F21" s="59">
        <v>25</v>
      </c>
      <c r="G21" s="59">
        <f>(F21*4)+(E21*9)+(D21*4)</f>
        <v>100</v>
      </c>
      <c r="H21" s="72">
        <v>6.18</v>
      </c>
      <c r="I21" s="63"/>
      <c r="J21" s="57" t="s">
        <v>5</v>
      </c>
      <c r="K21" s="61">
        <v>31</v>
      </c>
      <c r="L21" s="59">
        <v>2.2999999999999998</v>
      </c>
      <c r="M21" s="59">
        <v>0.2</v>
      </c>
      <c r="N21" s="59">
        <v>15</v>
      </c>
      <c r="O21" s="59">
        <v>71</v>
      </c>
      <c r="P21" s="72">
        <v>2.38</v>
      </c>
    </row>
    <row r="22" spans="1:16" x14ac:dyDescent="0.25">
      <c r="A22" s="63"/>
      <c r="B22" s="60" t="s">
        <v>5</v>
      </c>
      <c r="C22" s="61">
        <v>31</v>
      </c>
      <c r="D22" s="59">
        <v>2.2999999999999998</v>
      </c>
      <c r="E22" s="59">
        <v>0.2</v>
      </c>
      <c r="F22" s="59">
        <v>15</v>
      </c>
      <c r="G22" s="59">
        <v>71</v>
      </c>
      <c r="H22" s="72">
        <v>2.38</v>
      </c>
      <c r="I22" s="63"/>
      <c r="J22" s="57"/>
      <c r="K22" s="61"/>
      <c r="L22" s="59"/>
      <c r="M22" s="59"/>
      <c r="N22" s="59"/>
      <c r="O22" s="59"/>
      <c r="P22" s="72"/>
    </row>
    <row r="23" spans="1:16" ht="17.25" customHeight="1" x14ac:dyDescent="0.25">
      <c r="A23" s="63"/>
      <c r="B23" s="60" t="s">
        <v>20</v>
      </c>
      <c r="C23" s="61">
        <v>25</v>
      </c>
      <c r="D23" s="59">
        <v>1.6</v>
      </c>
      <c r="E23" s="59">
        <v>1</v>
      </c>
      <c r="F23" s="59">
        <v>9.6</v>
      </c>
      <c r="G23" s="59">
        <v>54</v>
      </c>
      <c r="H23" s="72">
        <v>2.1</v>
      </c>
      <c r="I23" s="63"/>
      <c r="J23" s="57"/>
      <c r="K23" s="58">
        <f t="shared" ref="K23:P23" si="2">SUM(K18:K22)</f>
        <v>496</v>
      </c>
      <c r="L23" s="59">
        <f t="shared" si="2"/>
        <v>17.57</v>
      </c>
      <c r="M23" s="59">
        <f t="shared" si="2"/>
        <v>18.939999999999998</v>
      </c>
      <c r="N23" s="59">
        <f t="shared" si="2"/>
        <v>78.099999999999994</v>
      </c>
      <c r="O23" s="59">
        <f t="shared" si="2"/>
        <v>553.26</v>
      </c>
      <c r="P23" s="64">
        <f t="shared" si="2"/>
        <v>43.99</v>
      </c>
    </row>
    <row r="24" spans="1:16" ht="18" customHeight="1" thickBot="1" x14ac:dyDescent="0.35">
      <c r="A24" s="83"/>
      <c r="B24" s="84"/>
      <c r="C24" s="85">
        <f t="shared" ref="C24:H24" si="3">SUM(C18:C23)</f>
        <v>726</v>
      </c>
      <c r="D24" s="29">
        <f t="shared" si="3"/>
        <v>21.040000000000003</v>
      </c>
      <c r="E24" s="29">
        <f t="shared" si="3"/>
        <v>25.2</v>
      </c>
      <c r="F24" s="29">
        <f t="shared" si="3"/>
        <v>96.259999999999991</v>
      </c>
      <c r="G24" s="29">
        <f t="shared" si="3"/>
        <v>696.2</v>
      </c>
      <c r="H24" s="45">
        <f t="shared" si="3"/>
        <v>98.5</v>
      </c>
      <c r="I24" s="86"/>
      <c r="J24" s="87"/>
      <c r="K24" s="28"/>
      <c r="L24" s="29"/>
      <c r="M24" s="29"/>
      <c r="N24" s="29"/>
      <c r="O24" s="29"/>
      <c r="P24" s="30"/>
    </row>
    <row r="25" spans="1:16" x14ac:dyDescent="0.25">
      <c r="B25" s="115" t="s">
        <v>4</v>
      </c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</row>
    <row r="26" spans="1:16" x14ac:dyDescent="0.25">
      <c r="B26" s="116" t="s">
        <v>3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</row>
    <row r="28" spans="1:16" x14ac:dyDescent="0.25">
      <c r="B28" s="52"/>
      <c r="C28" s="52"/>
      <c r="D28" s="52"/>
      <c r="E28" s="52"/>
    </row>
    <row r="31" spans="1:16" x14ac:dyDescent="0.25">
      <c r="B31" s="31"/>
      <c r="C31" s="32"/>
      <c r="D31" s="33"/>
      <c r="E31" s="33"/>
      <c r="F31" s="33"/>
      <c r="G31" s="33"/>
      <c r="H31" s="34"/>
    </row>
  </sheetData>
  <mergeCells count="10">
    <mergeCell ref="K1:P1"/>
    <mergeCell ref="K2:P2"/>
    <mergeCell ref="C4:J4"/>
    <mergeCell ref="K3:P3"/>
    <mergeCell ref="B25:P25"/>
    <mergeCell ref="B26:P26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23622047244094488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2" zoomScale="75" workbookViewId="0">
      <selection activeCell="A26" sqref="A26:H26"/>
    </sheetView>
  </sheetViews>
  <sheetFormatPr defaultRowHeight="15.75" x14ac:dyDescent="0.25"/>
  <cols>
    <col min="1" max="1" width="7.85546875" style="19" customWidth="1"/>
    <col min="2" max="2" width="34.7109375" style="5" customWidth="1"/>
    <col min="3" max="3" width="8.7109375" style="5" customWidth="1"/>
    <col min="4" max="5" width="3.140625" style="13" bestFit="1" customWidth="1"/>
    <col min="6" max="6" width="3.85546875" style="13" customWidth="1"/>
    <col min="7" max="7" width="6" style="13" customWidth="1"/>
    <col min="8" max="8" width="10.28515625" style="5" customWidth="1"/>
    <col min="9" max="9" width="7.85546875" style="19" customWidth="1"/>
    <col min="10" max="10" width="34.7109375" style="5" customWidth="1"/>
    <col min="11" max="11" width="8.7109375" style="5" customWidth="1"/>
    <col min="12" max="13" width="3.140625" style="13" bestFit="1" customWidth="1"/>
    <col min="14" max="14" width="3.85546875" style="13" customWidth="1"/>
    <col min="15" max="15" width="6" style="13" customWidth="1"/>
    <col min="16" max="16" width="10.28515625" style="5" customWidth="1"/>
  </cols>
  <sheetData>
    <row r="1" spans="1:16" ht="12.6" customHeight="1" x14ac:dyDescent="0.2">
      <c r="A1"/>
      <c r="B1"/>
      <c r="C1"/>
      <c r="D1"/>
      <c r="E1" s="114" t="s">
        <v>16</v>
      </c>
      <c r="F1" s="114"/>
      <c r="G1" s="114"/>
      <c r="H1" s="114"/>
      <c r="I1"/>
      <c r="J1"/>
      <c r="K1"/>
      <c r="L1"/>
      <c r="M1" s="114"/>
      <c r="N1" s="114"/>
      <c r="O1" s="114"/>
      <c r="P1" s="114"/>
    </row>
    <row r="2" spans="1:16" ht="12.6" customHeight="1" x14ac:dyDescent="0.25">
      <c r="A2"/>
      <c r="B2"/>
      <c r="C2"/>
      <c r="D2"/>
      <c r="E2" s="114"/>
      <c r="F2" s="114"/>
      <c r="G2" s="114"/>
      <c r="H2" s="114"/>
      <c r="I2"/>
      <c r="K2"/>
      <c r="L2"/>
      <c r="M2" s="114"/>
      <c r="N2" s="114"/>
      <c r="O2" s="114"/>
      <c r="P2" s="114"/>
    </row>
    <row r="3" spans="1:16" x14ac:dyDescent="0.25">
      <c r="A3"/>
      <c r="B3"/>
      <c r="C3"/>
      <c r="D3"/>
      <c r="E3" s="114" t="s">
        <v>9</v>
      </c>
      <c r="F3" s="114"/>
      <c r="G3" s="114"/>
      <c r="H3" s="114"/>
      <c r="I3"/>
      <c r="J3"/>
      <c r="K3"/>
      <c r="L3"/>
      <c r="M3" s="114"/>
      <c r="N3" s="114"/>
      <c r="O3" s="114"/>
      <c r="P3" s="114"/>
    </row>
    <row r="4" spans="1:16" ht="16.5" thickBot="1" x14ac:dyDescent="0.3">
      <c r="A4" s="125" t="s">
        <v>30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 s="14" customFormat="1" ht="32.25" thickBot="1" x14ac:dyDescent="0.25">
      <c r="A5" s="21" t="s">
        <v>14</v>
      </c>
      <c r="B5" s="16" t="s">
        <v>0</v>
      </c>
      <c r="C5" s="17" t="s">
        <v>7</v>
      </c>
      <c r="D5" s="22" t="s">
        <v>10</v>
      </c>
      <c r="E5" s="22" t="s">
        <v>11</v>
      </c>
      <c r="F5" s="22" t="s">
        <v>12</v>
      </c>
      <c r="G5" s="23" t="s">
        <v>1</v>
      </c>
      <c r="H5" s="18" t="s">
        <v>8</v>
      </c>
      <c r="I5" s="21" t="s">
        <v>14</v>
      </c>
      <c r="J5" s="16" t="s">
        <v>0</v>
      </c>
      <c r="K5" s="17" t="s">
        <v>7</v>
      </c>
      <c r="L5" s="22" t="s">
        <v>10</v>
      </c>
      <c r="M5" s="22" t="s">
        <v>11</v>
      </c>
      <c r="N5" s="22" t="s">
        <v>12</v>
      </c>
      <c r="O5" s="23" t="s">
        <v>1</v>
      </c>
      <c r="P5" s="18" t="s">
        <v>8</v>
      </c>
    </row>
    <row r="6" spans="1:16" ht="16.5" customHeight="1" thickBot="1" x14ac:dyDescent="0.3">
      <c r="A6" s="120" t="s">
        <v>33</v>
      </c>
      <c r="B6" s="121"/>
      <c r="C6" s="121"/>
      <c r="D6" s="121"/>
      <c r="E6" s="121"/>
      <c r="F6" s="121"/>
      <c r="G6" s="121"/>
      <c r="H6" s="122"/>
      <c r="I6" s="120" t="s">
        <v>35</v>
      </c>
      <c r="J6" s="121"/>
      <c r="K6" s="121"/>
      <c r="L6" s="121"/>
      <c r="M6" s="121"/>
      <c r="N6" s="121"/>
      <c r="O6" s="121"/>
      <c r="P6" s="122"/>
    </row>
    <row r="7" spans="1:16" x14ac:dyDescent="0.25">
      <c r="A7" s="66">
        <v>2</v>
      </c>
      <c r="B7" s="41" t="s">
        <v>22</v>
      </c>
      <c r="C7" s="53">
        <v>60</v>
      </c>
      <c r="D7" s="42">
        <v>6</v>
      </c>
      <c r="E7" s="42">
        <v>8</v>
      </c>
      <c r="F7" s="42">
        <v>22</v>
      </c>
      <c r="G7" s="42">
        <f>(F7*4)+(E7*9)+(D7*4)</f>
        <v>184</v>
      </c>
      <c r="H7" s="47">
        <v>19.09</v>
      </c>
      <c r="I7" s="66">
        <v>2</v>
      </c>
      <c r="J7" s="41" t="s">
        <v>22</v>
      </c>
      <c r="K7" s="53">
        <v>60</v>
      </c>
      <c r="L7" s="42">
        <v>6</v>
      </c>
      <c r="M7" s="42">
        <v>8</v>
      </c>
      <c r="N7" s="42">
        <v>22</v>
      </c>
      <c r="O7" s="42">
        <f>(N7*4)+(M7*9)+(L7*4)</f>
        <v>184</v>
      </c>
      <c r="P7" s="47">
        <v>19.09</v>
      </c>
    </row>
    <row r="8" spans="1:16" x14ac:dyDescent="0.25">
      <c r="A8" s="63" t="s">
        <v>15</v>
      </c>
      <c r="B8" s="15" t="s">
        <v>23</v>
      </c>
      <c r="C8" s="1">
        <v>205</v>
      </c>
      <c r="D8" s="55">
        <v>7.67</v>
      </c>
      <c r="E8" s="55">
        <v>9.44</v>
      </c>
      <c r="F8" s="55">
        <v>23.8</v>
      </c>
      <c r="G8" s="56">
        <v>210.96</v>
      </c>
      <c r="H8" s="76">
        <v>16.579999999999998</v>
      </c>
      <c r="I8" s="63" t="s">
        <v>15</v>
      </c>
      <c r="J8" s="15" t="s">
        <v>23</v>
      </c>
      <c r="K8" s="1">
        <v>205</v>
      </c>
      <c r="L8" s="55">
        <v>7.67</v>
      </c>
      <c r="M8" s="55">
        <v>9.44</v>
      </c>
      <c r="N8" s="55">
        <v>23.8</v>
      </c>
      <c r="O8" s="56">
        <v>210.96</v>
      </c>
      <c r="P8" s="76">
        <v>16.579999999999998</v>
      </c>
    </row>
    <row r="9" spans="1:16" x14ac:dyDescent="0.25">
      <c r="A9" s="63">
        <v>686</v>
      </c>
      <c r="B9" s="24" t="s">
        <v>25</v>
      </c>
      <c r="C9" s="1">
        <v>200</v>
      </c>
      <c r="D9" s="11">
        <v>1.6</v>
      </c>
      <c r="E9" s="11">
        <v>1.3</v>
      </c>
      <c r="F9" s="11">
        <v>17.3</v>
      </c>
      <c r="G9" s="11">
        <f>(F9*4)+(E9*9)+(D9*4)</f>
        <v>87.300000000000011</v>
      </c>
      <c r="H9" s="43">
        <v>5.94</v>
      </c>
      <c r="I9" s="63">
        <v>686</v>
      </c>
      <c r="J9" s="24" t="s">
        <v>25</v>
      </c>
      <c r="K9" s="1">
        <v>200</v>
      </c>
      <c r="L9" s="11">
        <v>1.6</v>
      </c>
      <c r="M9" s="11">
        <v>1.3</v>
      </c>
      <c r="N9" s="11">
        <v>17.3</v>
      </c>
      <c r="O9" s="11">
        <f>(N9*4)+(M9*9)+(L9*4)</f>
        <v>87.300000000000011</v>
      </c>
      <c r="P9" s="43">
        <v>5.94</v>
      </c>
    </row>
    <row r="10" spans="1:16" x14ac:dyDescent="0.25">
      <c r="A10" s="63"/>
      <c r="B10" s="24" t="s">
        <v>5</v>
      </c>
      <c r="C10" s="1">
        <v>31</v>
      </c>
      <c r="D10" s="11">
        <v>2.2999999999999998</v>
      </c>
      <c r="E10" s="11">
        <v>0.2</v>
      </c>
      <c r="F10" s="11">
        <v>15</v>
      </c>
      <c r="G10" s="11">
        <v>71</v>
      </c>
      <c r="H10" s="43">
        <v>2.38</v>
      </c>
      <c r="I10" s="63"/>
      <c r="J10" s="24" t="s">
        <v>5</v>
      </c>
      <c r="K10" s="1">
        <v>31</v>
      </c>
      <c r="L10" s="11">
        <v>2.2999999999999998</v>
      </c>
      <c r="M10" s="11">
        <v>0.2</v>
      </c>
      <c r="N10" s="11">
        <v>15</v>
      </c>
      <c r="O10" s="11">
        <v>71</v>
      </c>
      <c r="P10" s="43">
        <v>2.38</v>
      </c>
    </row>
    <row r="11" spans="1:16" x14ac:dyDescent="0.25">
      <c r="A11" s="101"/>
      <c r="B11" s="102" t="s">
        <v>37</v>
      </c>
      <c r="C11" s="110">
        <v>100</v>
      </c>
      <c r="D11" s="104"/>
      <c r="E11" s="104"/>
      <c r="F11" s="104"/>
      <c r="G11" s="104"/>
      <c r="H11" s="111">
        <v>49.53</v>
      </c>
      <c r="I11" s="101"/>
      <c r="J11" s="102"/>
      <c r="K11" s="103">
        <f t="shared" ref="K11:P11" si="0">SUM(K7:K10)</f>
        <v>496</v>
      </c>
      <c r="L11" s="104">
        <f t="shared" si="0"/>
        <v>17.57</v>
      </c>
      <c r="M11" s="104">
        <f t="shared" si="0"/>
        <v>18.939999999999998</v>
      </c>
      <c r="N11" s="104">
        <f t="shared" si="0"/>
        <v>78.099999999999994</v>
      </c>
      <c r="O11" s="104">
        <f t="shared" si="0"/>
        <v>553.26</v>
      </c>
      <c r="P11" s="105">
        <f t="shared" si="0"/>
        <v>43.99</v>
      </c>
    </row>
    <row r="12" spans="1:16" x14ac:dyDescent="0.25">
      <c r="A12" s="26"/>
      <c r="B12" s="106"/>
      <c r="C12" s="107">
        <f t="shared" ref="C12:H12" si="1">SUM(C7:C11)</f>
        <v>596</v>
      </c>
      <c r="D12" s="108">
        <f t="shared" si="1"/>
        <v>17.57</v>
      </c>
      <c r="E12" s="108">
        <f t="shared" si="1"/>
        <v>18.939999999999998</v>
      </c>
      <c r="F12" s="108">
        <f t="shared" si="1"/>
        <v>78.099999999999994</v>
      </c>
      <c r="G12" s="108">
        <f t="shared" si="1"/>
        <v>553.26</v>
      </c>
      <c r="H12" s="109">
        <f t="shared" si="1"/>
        <v>93.52000000000001</v>
      </c>
      <c r="I12" s="26"/>
      <c r="J12" s="106"/>
      <c r="K12" s="107"/>
      <c r="L12" s="108"/>
      <c r="M12" s="108"/>
      <c r="N12" s="108"/>
      <c r="O12" s="108"/>
      <c r="P12" s="109"/>
    </row>
    <row r="13" spans="1:16" x14ac:dyDescent="0.25">
      <c r="A13" s="26"/>
      <c r="B13" s="106"/>
      <c r="C13" s="107"/>
      <c r="D13" s="108"/>
      <c r="E13" s="108"/>
      <c r="F13" s="108"/>
      <c r="G13" s="108"/>
      <c r="H13" s="109"/>
      <c r="I13" s="26"/>
      <c r="J13" s="106"/>
      <c r="K13" s="107"/>
      <c r="L13" s="108"/>
      <c r="M13" s="108"/>
      <c r="N13" s="108"/>
      <c r="O13" s="108"/>
      <c r="P13" s="109"/>
    </row>
    <row r="14" spans="1:16" x14ac:dyDescent="0.25">
      <c r="A14" s="26"/>
      <c r="B14" s="106"/>
      <c r="C14" s="107"/>
      <c r="D14" s="108"/>
      <c r="E14" s="108"/>
      <c r="F14" s="108"/>
      <c r="G14" s="108"/>
      <c r="H14" s="109"/>
      <c r="I14" s="26"/>
      <c r="J14" s="106"/>
      <c r="K14" s="107"/>
      <c r="L14" s="108"/>
      <c r="M14" s="108"/>
      <c r="N14" s="108"/>
      <c r="O14" s="108"/>
      <c r="P14" s="109"/>
    </row>
    <row r="15" spans="1:16" ht="16.5" thickBot="1" x14ac:dyDescent="0.3">
      <c r="A15" s="27"/>
      <c r="B15" s="7"/>
      <c r="C15" s="51"/>
      <c r="D15" s="50"/>
      <c r="E15" s="50"/>
      <c r="F15" s="50"/>
      <c r="G15" s="50"/>
      <c r="H15" s="49"/>
      <c r="I15" s="27"/>
      <c r="J15" s="7"/>
      <c r="K15" s="51"/>
      <c r="L15" s="50"/>
      <c r="M15" s="50"/>
      <c r="N15" s="50"/>
      <c r="O15" s="50"/>
      <c r="P15" s="49"/>
    </row>
    <row r="16" spans="1:16" ht="16.5" customHeight="1" thickBot="1" x14ac:dyDescent="0.3">
      <c r="A16" s="123" t="s">
        <v>34</v>
      </c>
      <c r="B16" s="115"/>
      <c r="C16" s="115"/>
      <c r="D16" s="115"/>
      <c r="E16" s="115"/>
      <c r="F16" s="115"/>
      <c r="G16" s="115"/>
      <c r="H16" s="124"/>
      <c r="I16" s="123" t="s">
        <v>36</v>
      </c>
      <c r="J16" s="115"/>
      <c r="K16" s="115"/>
      <c r="L16" s="115"/>
      <c r="M16" s="115"/>
      <c r="N16" s="115"/>
      <c r="O16" s="115"/>
      <c r="P16" s="124"/>
    </row>
    <row r="17" spans="1:16" x14ac:dyDescent="0.25">
      <c r="A17" s="66"/>
      <c r="B17" s="79" t="s">
        <v>21</v>
      </c>
      <c r="C17" s="74">
        <v>50</v>
      </c>
      <c r="D17" s="69">
        <v>0.4</v>
      </c>
      <c r="E17" s="69">
        <v>0</v>
      </c>
      <c r="F17" s="69">
        <v>1.3</v>
      </c>
      <c r="G17" s="69">
        <v>7.5</v>
      </c>
      <c r="H17" s="80">
        <v>16.23</v>
      </c>
      <c r="I17" s="66"/>
      <c r="J17" s="79" t="s">
        <v>21</v>
      </c>
      <c r="K17" s="74">
        <v>50</v>
      </c>
      <c r="L17" s="69">
        <v>0.4</v>
      </c>
      <c r="M17" s="69">
        <v>0</v>
      </c>
      <c r="N17" s="69">
        <v>1.3</v>
      </c>
      <c r="O17" s="69">
        <v>7.5</v>
      </c>
      <c r="P17" s="80">
        <v>16.23</v>
      </c>
    </row>
    <row r="18" spans="1:16" x14ac:dyDescent="0.25">
      <c r="A18" s="63">
        <v>135</v>
      </c>
      <c r="B18" s="57" t="s">
        <v>28</v>
      </c>
      <c r="C18" s="61">
        <v>260</v>
      </c>
      <c r="D18" s="59">
        <v>1.8</v>
      </c>
      <c r="E18" s="59">
        <v>7</v>
      </c>
      <c r="F18" s="59">
        <v>15</v>
      </c>
      <c r="G18" s="59">
        <f>(F18*4)+(E18*9)+(D18*4)</f>
        <v>130.19999999999999</v>
      </c>
      <c r="H18" s="81">
        <v>24.07</v>
      </c>
      <c r="I18" s="63">
        <v>135</v>
      </c>
      <c r="J18" s="57" t="s">
        <v>28</v>
      </c>
      <c r="K18" s="61">
        <v>260</v>
      </c>
      <c r="L18" s="59">
        <v>1.8</v>
      </c>
      <c r="M18" s="59">
        <v>7</v>
      </c>
      <c r="N18" s="59">
        <v>15</v>
      </c>
      <c r="O18" s="59">
        <f>(N18*4)+(M18*9)+(L18*4)</f>
        <v>130.19999999999999</v>
      </c>
      <c r="P18" s="81">
        <v>24.07</v>
      </c>
    </row>
    <row r="19" spans="1:16" x14ac:dyDescent="0.25">
      <c r="A19" s="63">
        <v>489</v>
      </c>
      <c r="B19" s="57" t="s">
        <v>26</v>
      </c>
      <c r="C19" s="61">
        <v>200</v>
      </c>
      <c r="D19" s="59">
        <v>14.2</v>
      </c>
      <c r="E19" s="59">
        <v>14.2</v>
      </c>
      <c r="F19" s="59">
        <v>27.2</v>
      </c>
      <c r="G19" s="59">
        <f>(F19*4)+(E19*9)+(D19*4)</f>
        <v>293.39999999999998</v>
      </c>
      <c r="H19" s="81">
        <v>50.97</v>
      </c>
      <c r="I19" s="63">
        <v>489</v>
      </c>
      <c r="J19" s="57" t="s">
        <v>26</v>
      </c>
      <c r="K19" s="61">
        <v>200</v>
      </c>
      <c r="L19" s="59">
        <v>14.2</v>
      </c>
      <c r="M19" s="59">
        <v>14.2</v>
      </c>
      <c r="N19" s="59">
        <v>27.2</v>
      </c>
      <c r="O19" s="59">
        <f>(N19*4)+(M19*9)+(L19*4)</f>
        <v>293.39999999999998</v>
      </c>
      <c r="P19" s="81">
        <v>50.97</v>
      </c>
    </row>
    <row r="20" spans="1:16" x14ac:dyDescent="0.25">
      <c r="A20" s="63">
        <v>702</v>
      </c>
      <c r="B20" s="57" t="s">
        <v>27</v>
      </c>
      <c r="C20" s="61">
        <v>200</v>
      </c>
      <c r="D20" s="59">
        <v>0</v>
      </c>
      <c r="E20" s="59">
        <v>0</v>
      </c>
      <c r="F20" s="59">
        <v>25</v>
      </c>
      <c r="G20" s="59">
        <f>(F20*4)+(E20*9)+(D20*4)</f>
        <v>100</v>
      </c>
      <c r="H20" s="81">
        <v>6.18</v>
      </c>
      <c r="I20" s="63">
        <v>702</v>
      </c>
      <c r="J20" s="57" t="s">
        <v>27</v>
      </c>
      <c r="K20" s="61">
        <v>200</v>
      </c>
      <c r="L20" s="59">
        <v>0</v>
      </c>
      <c r="M20" s="59">
        <v>0</v>
      </c>
      <c r="N20" s="59">
        <v>25</v>
      </c>
      <c r="O20" s="59">
        <f>(N20*4)+(M20*9)+(L20*4)</f>
        <v>100</v>
      </c>
      <c r="P20" s="81">
        <v>6.18</v>
      </c>
    </row>
    <row r="21" spans="1:16" x14ac:dyDescent="0.25">
      <c r="A21" s="63"/>
      <c r="B21" s="57" t="s">
        <v>5</v>
      </c>
      <c r="C21" s="61">
        <v>31</v>
      </c>
      <c r="D21" s="59">
        <v>2.2999999999999998</v>
      </c>
      <c r="E21" s="59">
        <v>0.2</v>
      </c>
      <c r="F21" s="59">
        <v>15</v>
      </c>
      <c r="G21" s="59">
        <v>71</v>
      </c>
      <c r="H21" s="81">
        <v>2.38</v>
      </c>
      <c r="I21" s="63"/>
      <c r="J21" s="57" t="s">
        <v>5</v>
      </c>
      <c r="K21" s="61">
        <v>31</v>
      </c>
      <c r="L21" s="59">
        <v>2.2999999999999998</v>
      </c>
      <c r="M21" s="59">
        <v>0.2</v>
      </c>
      <c r="N21" s="59">
        <v>15</v>
      </c>
      <c r="O21" s="59">
        <v>71</v>
      </c>
      <c r="P21" s="81">
        <v>2.38</v>
      </c>
    </row>
    <row r="22" spans="1:16" x14ac:dyDescent="0.25">
      <c r="A22" s="63"/>
      <c r="B22" s="57" t="s">
        <v>20</v>
      </c>
      <c r="C22" s="61">
        <v>25</v>
      </c>
      <c r="D22" s="59">
        <v>1.6</v>
      </c>
      <c r="E22" s="59">
        <v>1</v>
      </c>
      <c r="F22" s="59">
        <v>9.6</v>
      </c>
      <c r="G22" s="59">
        <v>54</v>
      </c>
      <c r="H22" s="81">
        <v>2.1</v>
      </c>
      <c r="I22" s="63"/>
      <c r="J22" s="57" t="s">
        <v>20</v>
      </c>
      <c r="K22" s="61">
        <v>25</v>
      </c>
      <c r="L22" s="59">
        <v>1.6</v>
      </c>
      <c r="M22" s="59">
        <v>1</v>
      </c>
      <c r="N22" s="59">
        <v>9.6</v>
      </c>
      <c r="O22" s="59">
        <v>54</v>
      </c>
      <c r="P22" s="81">
        <v>2.1</v>
      </c>
    </row>
    <row r="23" spans="1:16" x14ac:dyDescent="0.25">
      <c r="A23" s="63"/>
      <c r="B23" s="57"/>
      <c r="C23" s="78">
        <f t="shared" ref="C23:H23" si="2">SUM(C17:C22)</f>
        <v>766</v>
      </c>
      <c r="D23" s="59">
        <f t="shared" si="2"/>
        <v>20.3</v>
      </c>
      <c r="E23" s="59">
        <f t="shared" si="2"/>
        <v>22.4</v>
      </c>
      <c r="F23" s="59">
        <f t="shared" si="2"/>
        <v>93.1</v>
      </c>
      <c r="G23" s="59">
        <f t="shared" si="2"/>
        <v>656.09999999999991</v>
      </c>
      <c r="H23" s="82">
        <f t="shared" si="2"/>
        <v>101.92999999999998</v>
      </c>
      <c r="I23" s="63"/>
      <c r="J23" s="57"/>
      <c r="K23" s="78">
        <f t="shared" ref="K23:P23" si="3">SUM(K17:K22)</f>
        <v>766</v>
      </c>
      <c r="L23" s="59">
        <f t="shared" si="3"/>
        <v>20.3</v>
      </c>
      <c r="M23" s="59">
        <f t="shared" si="3"/>
        <v>22.4</v>
      </c>
      <c r="N23" s="59">
        <f t="shared" si="3"/>
        <v>93.1</v>
      </c>
      <c r="O23" s="59">
        <f t="shared" si="3"/>
        <v>656.09999999999991</v>
      </c>
      <c r="P23" s="82">
        <f t="shared" si="3"/>
        <v>101.92999999999998</v>
      </c>
    </row>
    <row r="24" spans="1:16" x14ac:dyDescent="0.25">
      <c r="A24" s="26"/>
      <c r="B24" s="25"/>
      <c r="C24" s="2"/>
      <c r="D24" s="11"/>
      <c r="E24" s="11"/>
      <c r="F24" s="11"/>
      <c r="G24" s="11"/>
      <c r="H24" s="3"/>
      <c r="I24" s="26"/>
      <c r="J24" s="25"/>
      <c r="K24" s="2"/>
      <c r="L24" s="11"/>
      <c r="M24" s="11"/>
      <c r="N24" s="11"/>
      <c r="O24" s="11"/>
      <c r="P24" s="3"/>
    </row>
    <row r="25" spans="1:16" ht="16.5" thickBot="1" x14ac:dyDescent="0.3">
      <c r="A25" s="27"/>
      <c r="B25" s="7"/>
      <c r="C25" s="7"/>
      <c r="D25" s="12"/>
      <c r="E25" s="12"/>
      <c r="F25" s="12"/>
      <c r="G25" s="88" t="s">
        <v>6</v>
      </c>
      <c r="H25" s="6">
        <f>H12+H23</f>
        <v>195.45</v>
      </c>
      <c r="I25" s="27"/>
      <c r="J25" s="7"/>
      <c r="K25" s="7"/>
      <c r="L25" s="12"/>
      <c r="M25" s="12"/>
      <c r="N25" s="12"/>
      <c r="O25" s="88" t="s">
        <v>6</v>
      </c>
      <c r="P25" s="6">
        <f>P11+P23</f>
        <v>145.91999999999999</v>
      </c>
    </row>
    <row r="26" spans="1:16" ht="19.5" customHeight="1" x14ac:dyDescent="0.25">
      <c r="A26" s="115" t="s">
        <v>13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</row>
    <row r="27" spans="1:16" x14ac:dyDescent="0.25">
      <c r="A27" s="116" t="s">
        <v>3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</row>
  </sheetData>
  <mergeCells count="14">
    <mergeCell ref="I27:P27"/>
    <mergeCell ref="M1:P2"/>
    <mergeCell ref="M3:P3"/>
    <mergeCell ref="I4:P4"/>
    <mergeCell ref="I6:P6"/>
    <mergeCell ref="I16:P16"/>
    <mergeCell ref="I26:P26"/>
    <mergeCell ref="E1:H2"/>
    <mergeCell ref="E3:H3"/>
    <mergeCell ref="A26:H26"/>
    <mergeCell ref="A4:H4"/>
    <mergeCell ref="A27:H27"/>
    <mergeCell ref="A6:H6"/>
    <mergeCell ref="A16:H16"/>
  </mergeCells>
  <phoneticPr fontId="0" type="noConversion"/>
  <pageMargins left="0.16" right="0.15" top="0.16" bottom="0.16" header="0.16" footer="0.16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</vt:lpstr>
      <vt:lpstr>21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2022-09-30T00:13:58Z</cp:lastPrinted>
  <dcterms:created xsi:type="dcterms:W3CDTF">1996-10-08T23:32:33Z</dcterms:created>
  <dcterms:modified xsi:type="dcterms:W3CDTF">2022-11-20T23:37:26Z</dcterms:modified>
</cp:coreProperties>
</file>