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8-11-2022_10-23-24\"/>
    </mc:Choice>
  </mc:AlternateContent>
  <bookViews>
    <workbookView xWindow="0" yWindow="0" windowWidth="15570" windowHeight="7920"/>
  </bookViews>
  <sheets>
    <sheet name="23" sheetId="8" r:id="rId1"/>
    <sheet name="23 овз" sheetId="9" r:id="rId2"/>
  </sheets>
  <calcPr calcId="152511" refMode="R1C1"/>
</workbook>
</file>

<file path=xl/calcChain.xml><?xml version="1.0" encoding="utf-8"?>
<calcChain xmlns="http://schemas.openxmlformats.org/spreadsheetml/2006/main">
  <c r="P25" i="9" l="1"/>
  <c r="N25" i="9"/>
  <c r="M25" i="9"/>
  <c r="L25" i="9"/>
  <c r="K25" i="9"/>
  <c r="O20" i="9"/>
  <c r="O19" i="9"/>
  <c r="O18" i="9"/>
  <c r="O25" i="9"/>
  <c r="P12" i="9"/>
  <c r="P27" i="9"/>
  <c r="N12" i="9"/>
  <c r="M12" i="9"/>
  <c r="L12" i="9"/>
  <c r="K12" i="9"/>
  <c r="O9" i="9"/>
  <c r="O8" i="9"/>
  <c r="O12" i="9"/>
  <c r="O7" i="9"/>
  <c r="G8" i="9"/>
  <c r="C12" i="9"/>
  <c r="D12" i="9"/>
  <c r="E12" i="9"/>
  <c r="F12" i="9"/>
  <c r="G12" i="9"/>
  <c r="H12" i="9"/>
  <c r="G9" i="9"/>
  <c r="G7" i="9"/>
  <c r="G20" i="9"/>
  <c r="G19" i="9"/>
  <c r="G25" i="9"/>
  <c r="G18" i="9"/>
  <c r="O8" i="8"/>
  <c r="O7" i="8"/>
  <c r="O13" i="8"/>
  <c r="G20" i="8"/>
  <c r="G25" i="8"/>
  <c r="O19" i="8"/>
  <c r="G8" i="8"/>
  <c r="G7" i="8"/>
  <c r="G13" i="8"/>
  <c r="K23" i="8"/>
  <c r="L23" i="8"/>
  <c r="M23" i="8"/>
  <c r="N23" i="8"/>
  <c r="O23" i="8"/>
  <c r="P23" i="8"/>
  <c r="H25" i="9"/>
  <c r="C25" i="8"/>
  <c r="D25" i="8"/>
  <c r="E25" i="8"/>
  <c r="F25" i="8"/>
  <c r="H25" i="8"/>
  <c r="P13" i="8"/>
  <c r="N13" i="8"/>
  <c r="M13" i="8"/>
  <c r="L13" i="8"/>
  <c r="K13" i="8"/>
  <c r="C13" i="8"/>
  <c r="D13" i="8"/>
  <c r="E13" i="8"/>
  <c r="F13" i="8"/>
  <c r="H13" i="8"/>
  <c r="F25" i="9"/>
  <c r="E25" i="9"/>
  <c r="D25" i="9"/>
  <c r="C25" i="9"/>
</calcChain>
</file>

<file path=xl/sharedStrings.xml><?xml version="1.0" encoding="utf-8"?>
<sst xmlns="http://schemas.openxmlformats.org/spreadsheetml/2006/main" count="101" uniqueCount="35">
  <si>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</si>
  <si>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</si>
  <si>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</si>
  <si>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</si>
  <si>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</si>
  <si>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</si>
  <si>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</si>
  <si>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</si>
  <si>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</si>
  <si>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</si>
  <si>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</si>
  <si>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</si>
  <si>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</si>
  <si>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</si>
  <si>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</si>
  <si>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___________________________________________________</t>
  </si>
  <si>
    <t>№ р-ры</t>
  </si>
  <si>
    <t>Школа №_______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</si>
  <si>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</si>
  <si>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</si>
  <si>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</si>
  <si>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Чай с сахаром</t>
  </si>
  <si>
    <t xml:space="preserve">Напиток из смородины /вар </t>
  </si>
  <si>
    <t>Обед (7-11 лет) для учащихся второй смены</t>
  </si>
  <si>
    <t>Салат из моркови</t>
  </si>
  <si>
    <t xml:space="preserve">Сердце говяжье тушеное в соусе </t>
  </si>
  <si>
    <t>Макаронные изд. отварные</t>
  </si>
  <si>
    <t>Суп картофельный с горохом</t>
  </si>
  <si>
    <t>Помидор свежий</t>
  </si>
  <si>
    <t>Завтрак (ОВЗ)</t>
  </si>
  <si>
    <t>Обед (ОВЗ)</t>
  </si>
  <si>
    <t>Меню на 23 ноября 2022г.</t>
  </si>
  <si>
    <t>Фрукты</t>
  </si>
  <si>
    <t>Драчена</t>
  </si>
  <si>
    <t>Школа №____4___________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</si>
</sst>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/>
    <xf numFmtId="1" fontId="4" fillId="0" borderId="4" xfId="0" applyNumberFormat="1" applyFont="1" applyBorder="1"/>
    <xf numFmtId="1" fontId="3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2" borderId="14" xfId="0" applyFont="1" applyFill="1" applyBorder="1"/>
    <xf numFmtId="0" fontId="1" fillId="0" borderId="15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7" xfId="0" applyBorder="1"/>
    <xf numFmtId="0" fontId="0" fillId="0" borderId="18" xfId="0" applyBorder="1"/>
    <xf numFmtId="1" fontId="3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4" fillId="0" borderId="0" xfId="0" applyFont="1" applyAlignment="1"/>
    <xf numFmtId="0" fontId="1" fillId="2" borderId="4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3" borderId="1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19" xfId="0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1" fillId="3" borderId="19" xfId="0" applyFont="1" applyFill="1" applyBorder="1"/>
    <xf numFmtId="1" fontId="3" fillId="3" borderId="19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75" workbookViewId="0">
      <selection activeCell="K2" sqref="K2:P2"/>
    </sheetView>
  </sheetViews>
  <sheetFormatPr defaultRowHeight="15.75" x14ac:dyDescent="0.25"/>
  <cols>
    <col min="1" max="1" width="6.140625" style="29" customWidth="1"/>
    <col min="2" max="2" width="33.140625" style="5" customWidth="1"/>
    <col min="3" max="3" width="8.7109375" style="5" customWidth="1"/>
    <col min="4" max="5" width="4" style="9" bestFit="1" customWidth="1"/>
    <col min="6" max="6" width="4.28515625" style="9" bestFit="1" customWidth="1"/>
    <col min="7" max="7" width="5.85546875" style="9" bestFit="1" customWidth="1"/>
    <col min="8" max="8" width="8.7109375" style="8" customWidth="1"/>
    <col min="9" max="9" width="6.28515625" style="28" customWidth="1"/>
    <col min="10" max="10" width="32.42578125" style="5" customWidth="1"/>
    <col min="11" max="11" width="9.7109375" style="5" customWidth="1"/>
    <col min="12" max="13" width="3.140625" style="10" bestFit="1" customWidth="1"/>
    <col min="14" max="14" width="3.85546875" style="10" customWidth="1"/>
    <col min="15" max="15" width="5.85546875" style="10" bestFit="1" customWidth="1"/>
    <col min="16" max="16" width="9.85546875" style="8" bestFit="1" customWidth="1"/>
  </cols>
  <sheetData>
    <row r="1" spans="1:16" x14ac:dyDescent="0.25">
      <c r="B1" s="4"/>
      <c r="K1" s="95"/>
      <c r="L1" s="95"/>
      <c r="M1" s="95"/>
      <c r="N1" s="95"/>
      <c r="O1" s="95"/>
      <c r="P1" s="95"/>
    </row>
    <row r="2" spans="1:16" x14ac:dyDescent="0.25">
      <c r="D2" s="45"/>
      <c r="K2" s="95" t="s">
        <v>34</v>
      </c>
      <c r="L2" s="95"/>
      <c r="M2" s="95"/>
      <c r="N2" s="95"/>
      <c r="O2" s="95"/>
      <c r="P2" s="95"/>
    </row>
    <row r="3" spans="1:16" x14ac:dyDescent="0.25">
      <c r="K3" s="97" t="s">
        <v>2</v>
      </c>
      <c r="L3" s="97"/>
      <c r="M3" s="97"/>
      <c r="N3" s="97"/>
      <c r="O3" s="97"/>
      <c r="P3" s="97"/>
    </row>
    <row r="4" spans="1:16" ht="16.5" thickBot="1" x14ac:dyDescent="0.3">
      <c r="C4" s="96" t="s">
        <v>31</v>
      </c>
      <c r="D4" s="96"/>
      <c r="E4" s="96"/>
      <c r="F4" s="96"/>
      <c r="G4" s="96"/>
      <c r="H4" s="96"/>
      <c r="I4" s="96"/>
      <c r="J4" s="96"/>
    </row>
    <row r="5" spans="1:16" s="16" customFormat="1" ht="32.25" customHeight="1" thickBot="1" x14ac:dyDescent="0.25">
      <c r="A5" s="31" t="s">
        <v>16</v>
      </c>
      <c r="B5" s="22" t="s">
        <v>0</v>
      </c>
      <c r="C5" s="22" t="s">
        <v>8</v>
      </c>
      <c r="D5" s="23" t="s">
        <v>11</v>
      </c>
      <c r="E5" s="23" t="s">
        <v>12</v>
      </c>
      <c r="F5" s="23" t="s">
        <v>13</v>
      </c>
      <c r="G5" s="24" t="s">
        <v>1</v>
      </c>
      <c r="H5" s="25" t="s">
        <v>9</v>
      </c>
      <c r="I5" s="31" t="s">
        <v>16</v>
      </c>
      <c r="J5" s="22" t="s">
        <v>0</v>
      </c>
      <c r="K5" s="22" t="s">
        <v>8</v>
      </c>
      <c r="L5" s="23" t="s">
        <v>11</v>
      </c>
      <c r="M5" s="23" t="s">
        <v>12</v>
      </c>
      <c r="N5" s="23" t="s">
        <v>13</v>
      </c>
      <c r="O5" s="24" t="s">
        <v>1</v>
      </c>
      <c r="P5" s="25" t="s">
        <v>9</v>
      </c>
    </row>
    <row r="6" spans="1:16" ht="16.5" thickBot="1" x14ac:dyDescent="0.3">
      <c r="A6" s="100" t="s">
        <v>20</v>
      </c>
      <c r="B6" s="101"/>
      <c r="C6" s="101"/>
      <c r="D6" s="101"/>
      <c r="E6" s="101"/>
      <c r="F6" s="101"/>
      <c r="G6" s="101"/>
      <c r="H6" s="102"/>
      <c r="I6" s="100" t="s">
        <v>18</v>
      </c>
      <c r="J6" s="101"/>
      <c r="K6" s="101"/>
      <c r="L6" s="101"/>
      <c r="M6" s="101"/>
      <c r="N6" s="101"/>
      <c r="O6" s="101"/>
      <c r="P6" s="102"/>
    </row>
    <row r="7" spans="1:16" x14ac:dyDescent="0.25">
      <c r="A7" s="64">
        <v>49</v>
      </c>
      <c r="B7" s="65" t="s">
        <v>24</v>
      </c>
      <c r="C7" s="66">
        <v>60</v>
      </c>
      <c r="D7" s="67">
        <v>1</v>
      </c>
      <c r="E7" s="67">
        <v>4.5999999999999996</v>
      </c>
      <c r="F7" s="67">
        <v>8.6</v>
      </c>
      <c r="G7" s="67">
        <f>(F7*4)+(E7*9)+(D7*4)</f>
        <v>79.8</v>
      </c>
      <c r="H7" s="68">
        <v>9.1</v>
      </c>
      <c r="I7" s="64">
        <v>49</v>
      </c>
      <c r="J7" s="65" t="s">
        <v>24</v>
      </c>
      <c r="K7" s="55">
        <v>100</v>
      </c>
      <c r="L7" s="41">
        <v>1.4</v>
      </c>
      <c r="M7" s="41">
        <v>6.44</v>
      </c>
      <c r="N7" s="41">
        <v>12</v>
      </c>
      <c r="O7" s="41">
        <f>(N7*4)+(M7*9)+(L7*4)</f>
        <v>111.56</v>
      </c>
      <c r="P7" s="42">
        <v>15.09</v>
      </c>
    </row>
    <row r="8" spans="1:16" x14ac:dyDescent="0.25">
      <c r="A8" s="71">
        <v>406</v>
      </c>
      <c r="B8" s="60" t="s">
        <v>25</v>
      </c>
      <c r="C8" s="59">
        <v>100</v>
      </c>
      <c r="D8" s="63">
        <v>17.3</v>
      </c>
      <c r="E8" s="63">
        <v>10.5</v>
      </c>
      <c r="F8" s="63">
        <v>6.92</v>
      </c>
      <c r="G8" s="62">
        <f>(F8*4)+(E8*9)+(D8*4)</f>
        <v>191.38</v>
      </c>
      <c r="H8" s="72">
        <v>47.97</v>
      </c>
      <c r="I8" s="71">
        <v>406</v>
      </c>
      <c r="J8" s="27" t="s">
        <v>25</v>
      </c>
      <c r="K8" s="1">
        <v>100</v>
      </c>
      <c r="L8" s="73">
        <v>17.3</v>
      </c>
      <c r="M8" s="73">
        <v>10.5</v>
      </c>
      <c r="N8" s="73">
        <v>6.92</v>
      </c>
      <c r="O8" s="11">
        <f>(N8*4)+(M8*9)+(L8*4)</f>
        <v>191.38</v>
      </c>
      <c r="P8" s="57">
        <v>47.97</v>
      </c>
    </row>
    <row r="9" spans="1:16" x14ac:dyDescent="0.25">
      <c r="A9" s="71">
        <v>332</v>
      </c>
      <c r="B9" s="61" t="s">
        <v>26</v>
      </c>
      <c r="C9" s="59">
        <v>150</v>
      </c>
      <c r="D9" s="63">
        <v>3.47</v>
      </c>
      <c r="E9" s="63">
        <v>7.03</v>
      </c>
      <c r="F9" s="63">
        <v>23.1</v>
      </c>
      <c r="G9" s="63">
        <v>169.55</v>
      </c>
      <c r="H9" s="72">
        <v>9.84</v>
      </c>
      <c r="I9" s="71">
        <v>332</v>
      </c>
      <c r="J9" s="61" t="s">
        <v>26</v>
      </c>
      <c r="K9" s="59">
        <v>150</v>
      </c>
      <c r="L9" s="63">
        <v>3.47</v>
      </c>
      <c r="M9" s="63">
        <v>7.03</v>
      </c>
      <c r="N9" s="63">
        <v>23.1</v>
      </c>
      <c r="O9" s="63">
        <v>169.55</v>
      </c>
      <c r="P9" s="72">
        <v>9.84</v>
      </c>
    </row>
    <row r="10" spans="1:16" x14ac:dyDescent="0.25">
      <c r="A10" s="85">
        <v>702</v>
      </c>
      <c r="B10" s="26" t="s">
        <v>22</v>
      </c>
      <c r="C10" s="1">
        <v>200</v>
      </c>
      <c r="D10" s="83">
        <v>0</v>
      </c>
      <c r="E10" s="11">
        <v>0.5</v>
      </c>
      <c r="F10" s="11">
        <v>24.5</v>
      </c>
      <c r="G10" s="11">
        <v>102.5</v>
      </c>
      <c r="H10" s="84">
        <v>7.34</v>
      </c>
      <c r="I10" s="69">
        <v>702</v>
      </c>
      <c r="J10" s="26" t="s">
        <v>22</v>
      </c>
      <c r="K10" s="1">
        <v>200</v>
      </c>
      <c r="L10" s="11">
        <v>0</v>
      </c>
      <c r="M10" s="11">
        <v>0.5</v>
      </c>
      <c r="N10" s="11">
        <v>24.5</v>
      </c>
      <c r="O10" s="11">
        <v>102.5</v>
      </c>
      <c r="P10" s="3">
        <v>7.34</v>
      </c>
    </row>
    <row r="11" spans="1:16" x14ac:dyDescent="0.25">
      <c r="A11" s="69"/>
      <c r="B11" s="58" t="s">
        <v>5</v>
      </c>
      <c r="C11" s="59">
        <v>31</v>
      </c>
      <c r="D11" s="62">
        <v>2.2999999999999998</v>
      </c>
      <c r="E11" s="62">
        <v>0.2</v>
      </c>
      <c r="F11" s="62">
        <v>15</v>
      </c>
      <c r="G11" s="62">
        <v>71</v>
      </c>
      <c r="H11" s="70">
        <v>2.38</v>
      </c>
      <c r="I11" s="69"/>
      <c r="J11" s="35" t="s">
        <v>5</v>
      </c>
      <c r="K11" s="1">
        <v>31</v>
      </c>
      <c r="L11" s="11">
        <v>2.2999999999999998</v>
      </c>
      <c r="M11" s="11">
        <v>0.2</v>
      </c>
      <c r="N11" s="11">
        <v>15</v>
      </c>
      <c r="O11" s="11">
        <v>71</v>
      </c>
      <c r="P11" s="3">
        <v>2.38</v>
      </c>
    </row>
    <row r="12" spans="1:16" x14ac:dyDescent="0.25">
      <c r="A12" s="69"/>
      <c r="B12" s="58" t="s">
        <v>6</v>
      </c>
      <c r="C12" s="59">
        <v>25</v>
      </c>
      <c r="D12" s="62">
        <v>1.6</v>
      </c>
      <c r="E12" s="62">
        <v>1</v>
      </c>
      <c r="F12" s="62">
        <v>9.6</v>
      </c>
      <c r="G12" s="62">
        <v>54</v>
      </c>
      <c r="H12" s="70">
        <v>2.1</v>
      </c>
      <c r="I12" s="69"/>
      <c r="J12" s="35" t="s">
        <v>6</v>
      </c>
      <c r="K12" s="1">
        <v>25</v>
      </c>
      <c r="L12" s="11">
        <v>1.6</v>
      </c>
      <c r="M12" s="11">
        <v>1</v>
      </c>
      <c r="N12" s="11">
        <v>9.6</v>
      </c>
      <c r="O12" s="11">
        <v>54</v>
      </c>
      <c r="P12" s="3">
        <v>2.1</v>
      </c>
    </row>
    <row r="13" spans="1:16" x14ac:dyDescent="0.25">
      <c r="A13" s="80"/>
      <c r="B13" s="81"/>
      <c r="C13" s="32">
        <f t="shared" ref="C13:H13" si="0">SUM(C6:C12)</f>
        <v>566</v>
      </c>
      <c r="D13" s="33">
        <f t="shared" si="0"/>
        <v>25.67</v>
      </c>
      <c r="E13" s="33">
        <f t="shared" si="0"/>
        <v>23.83</v>
      </c>
      <c r="F13" s="33">
        <f t="shared" si="0"/>
        <v>87.72</v>
      </c>
      <c r="G13" s="33">
        <f t="shared" si="0"/>
        <v>668.23</v>
      </c>
      <c r="H13" s="12">
        <f t="shared" si="0"/>
        <v>78.72999999999999</v>
      </c>
      <c r="I13" s="80"/>
      <c r="J13" s="81"/>
      <c r="K13" s="32">
        <f t="shared" ref="K13:P13" si="1">SUM(K6:K12)</f>
        <v>606</v>
      </c>
      <c r="L13" s="33">
        <f t="shared" si="1"/>
        <v>26.07</v>
      </c>
      <c r="M13" s="33">
        <f t="shared" si="1"/>
        <v>25.67</v>
      </c>
      <c r="N13" s="33">
        <f t="shared" si="1"/>
        <v>91.12</v>
      </c>
      <c r="O13" s="33">
        <f t="shared" si="1"/>
        <v>699.99</v>
      </c>
      <c r="P13" s="12">
        <f t="shared" si="1"/>
        <v>84.72</v>
      </c>
    </row>
    <row r="14" spans="1:16" x14ac:dyDescent="0.25">
      <c r="A14" s="30"/>
      <c r="B14" s="26"/>
      <c r="C14" s="18"/>
      <c r="D14" s="11"/>
      <c r="E14" s="11"/>
      <c r="F14" s="11"/>
      <c r="G14" s="11"/>
      <c r="H14" s="2"/>
      <c r="I14" s="30"/>
      <c r="J14" s="26"/>
      <c r="K14" s="18"/>
      <c r="L14" s="11"/>
      <c r="M14" s="11"/>
      <c r="N14" s="11"/>
      <c r="O14" s="11"/>
      <c r="P14" s="2"/>
    </row>
    <row r="15" spans="1:16" x14ac:dyDescent="0.25">
      <c r="A15" s="30"/>
      <c r="B15" s="26"/>
      <c r="C15" s="18"/>
      <c r="D15" s="11"/>
      <c r="E15" s="11"/>
      <c r="F15" s="11"/>
      <c r="G15" s="11"/>
      <c r="H15" s="2"/>
      <c r="I15" s="30"/>
      <c r="J15" s="26"/>
      <c r="K15" s="18"/>
      <c r="L15" s="11"/>
      <c r="M15" s="11"/>
      <c r="N15" s="11"/>
      <c r="O15" s="11"/>
      <c r="P15" s="2"/>
    </row>
    <row r="16" spans="1:16" ht="16.5" thickBot="1" x14ac:dyDescent="0.3">
      <c r="A16" s="53"/>
      <c r="B16" s="82"/>
      <c r="C16" s="47"/>
      <c r="D16" s="43"/>
      <c r="E16" s="43"/>
      <c r="F16" s="43"/>
      <c r="G16" s="43"/>
      <c r="H16" s="48"/>
      <c r="I16" s="53"/>
      <c r="J16" s="46"/>
      <c r="K16" s="47"/>
      <c r="L16" s="43"/>
      <c r="M16" s="43"/>
      <c r="N16" s="43"/>
      <c r="O16" s="43"/>
      <c r="P16" s="48"/>
    </row>
    <row r="17" spans="1:16" ht="16.5" thickBot="1" x14ac:dyDescent="0.3">
      <c r="A17" s="103" t="s">
        <v>23</v>
      </c>
      <c r="B17" s="98"/>
      <c r="C17" s="98"/>
      <c r="D17" s="98"/>
      <c r="E17" s="98"/>
      <c r="F17" s="98"/>
      <c r="G17" s="98"/>
      <c r="H17" s="104"/>
      <c r="I17" s="103" t="s">
        <v>19</v>
      </c>
      <c r="J17" s="98"/>
      <c r="K17" s="98"/>
      <c r="L17" s="98"/>
      <c r="M17" s="98"/>
      <c r="N17" s="98"/>
      <c r="O17" s="98"/>
      <c r="P17" s="104"/>
    </row>
    <row r="18" spans="1:16" x14ac:dyDescent="0.25">
      <c r="A18" s="64">
        <v>49</v>
      </c>
      <c r="B18" s="65" t="s">
        <v>24</v>
      </c>
      <c r="C18" s="66">
        <v>60</v>
      </c>
      <c r="D18" s="67">
        <v>1</v>
      </c>
      <c r="E18" s="67">
        <v>4.5999999999999996</v>
      </c>
      <c r="F18" s="67">
        <v>8.6</v>
      </c>
      <c r="G18" s="67">
        <v>79.8</v>
      </c>
      <c r="H18" s="68">
        <v>9.1</v>
      </c>
      <c r="I18" s="52"/>
      <c r="J18" s="56"/>
      <c r="K18" s="55"/>
      <c r="L18" s="41"/>
      <c r="M18" s="41"/>
      <c r="N18" s="41"/>
      <c r="O18" s="41"/>
      <c r="P18" s="42"/>
    </row>
    <row r="19" spans="1:16" x14ac:dyDescent="0.25">
      <c r="A19" s="69">
        <v>139</v>
      </c>
      <c r="B19" s="58" t="s">
        <v>27</v>
      </c>
      <c r="C19" s="59">
        <v>200</v>
      </c>
      <c r="D19" s="62">
        <v>3.44</v>
      </c>
      <c r="E19" s="62">
        <v>4.16</v>
      </c>
      <c r="F19" s="62">
        <v>8.24</v>
      </c>
      <c r="G19" s="62">
        <v>84.16</v>
      </c>
      <c r="H19" s="70">
        <v>11.56</v>
      </c>
      <c r="I19" s="71">
        <v>406</v>
      </c>
      <c r="J19" s="60" t="s">
        <v>25</v>
      </c>
      <c r="K19" s="59">
        <v>100</v>
      </c>
      <c r="L19" s="63">
        <v>17.3</v>
      </c>
      <c r="M19" s="63">
        <v>10.5</v>
      </c>
      <c r="N19" s="63">
        <v>6.92</v>
      </c>
      <c r="O19" s="62">
        <f>(N19*4)+(M19*9)+(L19*4)</f>
        <v>191.38</v>
      </c>
      <c r="P19" s="72">
        <v>47.97</v>
      </c>
    </row>
    <row r="20" spans="1:16" x14ac:dyDescent="0.25">
      <c r="A20" s="71">
        <v>406</v>
      </c>
      <c r="B20" s="60" t="s">
        <v>25</v>
      </c>
      <c r="C20" s="59">
        <v>100</v>
      </c>
      <c r="D20" s="63">
        <v>17.3</v>
      </c>
      <c r="E20" s="63">
        <v>10.5</v>
      </c>
      <c r="F20" s="63">
        <v>6.92</v>
      </c>
      <c r="G20" s="62">
        <f>(F20*4)+(E20*9)+(D20*4)</f>
        <v>191.38</v>
      </c>
      <c r="H20" s="72">
        <v>47.97</v>
      </c>
      <c r="I20" s="71">
        <v>332</v>
      </c>
      <c r="J20" s="61" t="s">
        <v>26</v>
      </c>
      <c r="K20" s="59">
        <v>150</v>
      </c>
      <c r="L20" s="63">
        <v>3.47</v>
      </c>
      <c r="M20" s="63">
        <v>7.03</v>
      </c>
      <c r="N20" s="63">
        <v>23.1</v>
      </c>
      <c r="O20" s="63">
        <v>169.55</v>
      </c>
      <c r="P20" s="72">
        <v>9.84</v>
      </c>
    </row>
    <row r="21" spans="1:16" x14ac:dyDescent="0.25">
      <c r="A21" s="71">
        <v>332</v>
      </c>
      <c r="B21" s="61" t="s">
        <v>26</v>
      </c>
      <c r="C21" s="59">
        <v>150</v>
      </c>
      <c r="D21" s="63">
        <v>3.47</v>
      </c>
      <c r="E21" s="63">
        <v>7.03</v>
      </c>
      <c r="F21" s="63">
        <v>23.1</v>
      </c>
      <c r="G21" s="63">
        <v>169.55</v>
      </c>
      <c r="H21" s="72">
        <v>9.84</v>
      </c>
      <c r="I21" s="69">
        <v>702</v>
      </c>
      <c r="J21" s="61" t="s">
        <v>22</v>
      </c>
      <c r="K21" s="59">
        <v>200</v>
      </c>
      <c r="L21" s="62">
        <v>0</v>
      </c>
      <c r="M21" s="62">
        <v>0.5</v>
      </c>
      <c r="N21" s="62">
        <v>24.5</v>
      </c>
      <c r="O21" s="62">
        <v>102.5</v>
      </c>
      <c r="P21" s="70">
        <v>7.34</v>
      </c>
    </row>
    <row r="22" spans="1:16" x14ac:dyDescent="0.25">
      <c r="A22" s="85">
        <v>702</v>
      </c>
      <c r="B22" s="26" t="s">
        <v>22</v>
      </c>
      <c r="C22" s="1">
        <v>200</v>
      </c>
      <c r="D22" s="83">
        <v>0</v>
      </c>
      <c r="E22" s="11">
        <v>0.5</v>
      </c>
      <c r="F22" s="11">
        <v>24.5</v>
      </c>
      <c r="G22" s="11">
        <v>102.5</v>
      </c>
      <c r="H22" s="84">
        <v>7.34</v>
      </c>
      <c r="I22" s="69"/>
      <c r="J22" s="58" t="s">
        <v>5</v>
      </c>
      <c r="K22" s="59">
        <v>31</v>
      </c>
      <c r="L22" s="62">
        <v>2.2999999999999998</v>
      </c>
      <c r="M22" s="62">
        <v>0.2</v>
      </c>
      <c r="N22" s="62">
        <v>15</v>
      </c>
      <c r="O22" s="62">
        <v>71</v>
      </c>
      <c r="P22" s="70">
        <v>2.38</v>
      </c>
    </row>
    <row r="23" spans="1:16" x14ac:dyDescent="0.25">
      <c r="A23" s="69"/>
      <c r="B23" s="58" t="s">
        <v>5</v>
      </c>
      <c r="C23" s="59">
        <v>31</v>
      </c>
      <c r="D23" s="62">
        <v>2.2999999999999998</v>
      </c>
      <c r="E23" s="62">
        <v>0.2</v>
      </c>
      <c r="F23" s="62">
        <v>15</v>
      </c>
      <c r="G23" s="62">
        <v>71</v>
      </c>
      <c r="H23" s="70">
        <v>2.38</v>
      </c>
      <c r="I23" s="30"/>
      <c r="J23" s="27"/>
      <c r="K23" s="54">
        <f t="shared" ref="K23:P23" si="2">SUM(K18:K22)</f>
        <v>481</v>
      </c>
      <c r="L23" s="11">
        <f t="shared" si="2"/>
        <v>23.07</v>
      </c>
      <c r="M23" s="11">
        <f t="shared" si="2"/>
        <v>18.23</v>
      </c>
      <c r="N23" s="11">
        <f t="shared" si="2"/>
        <v>69.52000000000001</v>
      </c>
      <c r="O23" s="11">
        <f t="shared" si="2"/>
        <v>534.43000000000006</v>
      </c>
      <c r="P23" s="2">
        <f t="shared" si="2"/>
        <v>67.53</v>
      </c>
    </row>
    <row r="24" spans="1:16" x14ac:dyDescent="0.25">
      <c r="A24" s="69"/>
      <c r="B24" s="58" t="s">
        <v>6</v>
      </c>
      <c r="C24" s="59">
        <v>25</v>
      </c>
      <c r="D24" s="62">
        <v>1.6</v>
      </c>
      <c r="E24" s="62">
        <v>1</v>
      </c>
      <c r="F24" s="62">
        <v>9.6</v>
      </c>
      <c r="G24" s="62">
        <v>54</v>
      </c>
      <c r="H24" s="70">
        <v>2.1</v>
      </c>
      <c r="I24" s="30"/>
      <c r="J24" s="26"/>
      <c r="K24" s="18"/>
      <c r="L24" s="11"/>
      <c r="M24" s="11"/>
      <c r="N24" s="11"/>
      <c r="O24" s="11"/>
      <c r="P24" s="2"/>
    </row>
    <row r="25" spans="1:16" ht="16.5" thickBot="1" x14ac:dyDescent="0.3">
      <c r="A25" s="49"/>
      <c r="B25" s="50"/>
      <c r="C25" s="47">
        <f t="shared" ref="C25:H25" si="3">SUM(C18:C24)</f>
        <v>766</v>
      </c>
      <c r="D25" s="43">
        <f t="shared" si="3"/>
        <v>29.110000000000003</v>
      </c>
      <c r="E25" s="43">
        <f t="shared" si="3"/>
        <v>27.99</v>
      </c>
      <c r="F25" s="43">
        <f t="shared" si="3"/>
        <v>95.96</v>
      </c>
      <c r="G25" s="43">
        <f t="shared" si="3"/>
        <v>752.39</v>
      </c>
      <c r="H25" s="51">
        <f t="shared" si="3"/>
        <v>90.289999999999992</v>
      </c>
      <c r="I25" s="53"/>
      <c r="J25" s="46"/>
      <c r="K25" s="47"/>
      <c r="L25" s="43"/>
      <c r="M25" s="43"/>
      <c r="N25" s="43"/>
      <c r="O25" s="43"/>
      <c r="P25" s="48"/>
    </row>
    <row r="26" spans="1:16" ht="16.5" customHeight="1" x14ac:dyDescent="0.25">
      <c r="B26" s="98" t="s">
        <v>4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1:16" x14ac:dyDescent="0.25">
      <c r="B27" s="99" t="s">
        <v>3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7" zoomScale="75" workbookViewId="0">
      <selection activeCell="J31" sqref="J31"/>
    </sheetView>
  </sheetViews>
  <sheetFormatPr defaultRowHeight="15.75" x14ac:dyDescent="0.25"/>
  <cols>
    <col min="1" max="1" width="7.5703125" customWidth="1"/>
    <col min="2" max="2" width="30.28515625" style="5" customWidth="1"/>
    <col min="3" max="3" width="10.28515625" style="5" customWidth="1"/>
    <col min="4" max="4" width="4.85546875" style="21" bestFit="1" customWidth="1"/>
    <col min="5" max="5" width="4" style="21" bestFit="1" customWidth="1"/>
    <col min="6" max="6" width="4.85546875" style="21" bestFit="1" customWidth="1"/>
    <col min="7" max="7" width="6.85546875" style="21" bestFit="1" customWidth="1"/>
    <col min="8" max="8" width="10.28515625" style="5" customWidth="1"/>
    <col min="9" max="9" width="7.5703125" customWidth="1"/>
    <col min="10" max="10" width="30.28515625" style="5" customWidth="1"/>
    <col min="11" max="11" width="10.28515625" style="5" customWidth="1"/>
    <col min="12" max="12" width="4.85546875" style="21" bestFit="1" customWidth="1"/>
    <col min="13" max="13" width="4" style="21" bestFit="1" customWidth="1"/>
    <col min="14" max="14" width="4.85546875" style="21" bestFit="1" customWidth="1"/>
    <col min="15" max="15" width="6.85546875" style="21" bestFit="1" customWidth="1"/>
    <col min="16" max="16" width="10.28515625" style="5" customWidth="1"/>
  </cols>
  <sheetData>
    <row r="1" spans="1:16" ht="12.6" customHeight="1" x14ac:dyDescent="0.2">
      <c r="B1"/>
      <c r="C1"/>
      <c r="D1" s="97" t="s">
        <v>17</v>
      </c>
      <c r="E1" s="97"/>
      <c r="F1" s="97"/>
      <c r="G1" s="97"/>
      <c r="H1"/>
      <c r="J1"/>
      <c r="K1"/>
      <c r="L1" s="97"/>
      <c r="M1" s="97"/>
      <c r="N1" s="97"/>
      <c r="O1" s="97"/>
      <c r="P1"/>
    </row>
    <row r="2" spans="1:16" ht="12.6" customHeight="1" x14ac:dyDescent="0.2">
      <c r="B2"/>
      <c r="C2"/>
      <c r="D2" s="97"/>
      <c r="E2" s="97"/>
      <c r="F2" s="97"/>
      <c r="G2" s="97"/>
      <c r="H2"/>
      <c r="J2"/>
      <c r="K2"/>
      <c r="L2" s="97"/>
      <c r="M2" s="97"/>
      <c r="N2" s="97"/>
      <c r="O2" s="97"/>
      <c r="P2"/>
    </row>
    <row r="3" spans="1:16" x14ac:dyDescent="0.25">
      <c r="B3"/>
      <c r="C3"/>
      <c r="D3" s="97" t="s">
        <v>10</v>
      </c>
      <c r="E3" s="97"/>
      <c r="F3" s="97"/>
      <c r="G3" s="97"/>
      <c r="H3"/>
      <c r="J3"/>
      <c r="K3"/>
      <c r="L3" s="97"/>
      <c r="M3" s="97"/>
      <c r="N3" s="97"/>
      <c r="O3" s="97"/>
      <c r="P3"/>
    </row>
    <row r="4" spans="1:16" ht="16.5" thickBot="1" x14ac:dyDescent="0.3">
      <c r="A4" s="105" t="s">
        <v>31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s="16" customFormat="1" ht="32.25" thickBot="1" x14ac:dyDescent="0.25">
      <c r="A5" s="37" t="s">
        <v>16</v>
      </c>
      <c r="B5" s="34" t="s">
        <v>0</v>
      </c>
      <c r="C5" s="14" t="s">
        <v>8</v>
      </c>
      <c r="D5" s="13" t="s">
        <v>11</v>
      </c>
      <c r="E5" s="13" t="s">
        <v>12</v>
      </c>
      <c r="F5" s="13" t="s">
        <v>13</v>
      </c>
      <c r="G5" s="17" t="s">
        <v>1</v>
      </c>
      <c r="H5" s="15" t="s">
        <v>9</v>
      </c>
      <c r="I5" s="37" t="s">
        <v>16</v>
      </c>
      <c r="J5" s="34" t="s">
        <v>0</v>
      </c>
      <c r="K5" s="14" t="s">
        <v>8</v>
      </c>
      <c r="L5" s="13" t="s">
        <v>11</v>
      </c>
      <c r="M5" s="13" t="s">
        <v>12</v>
      </c>
      <c r="N5" s="13" t="s">
        <v>13</v>
      </c>
      <c r="O5" s="17" t="s">
        <v>1</v>
      </c>
      <c r="P5" s="15" t="s">
        <v>9</v>
      </c>
    </row>
    <row r="6" spans="1:16" ht="19.5" customHeight="1" thickBot="1" x14ac:dyDescent="0.3">
      <c r="A6" s="106" t="s">
        <v>29</v>
      </c>
      <c r="B6" s="107"/>
      <c r="C6" s="107"/>
      <c r="D6" s="107"/>
      <c r="E6" s="107"/>
      <c r="F6" s="107"/>
      <c r="G6" s="107"/>
      <c r="H6" s="108"/>
      <c r="I6" s="106" t="s">
        <v>29</v>
      </c>
      <c r="J6" s="107"/>
      <c r="K6" s="107"/>
      <c r="L6" s="107"/>
      <c r="M6" s="107"/>
      <c r="N6" s="107"/>
      <c r="O6" s="107"/>
      <c r="P6" s="108"/>
    </row>
    <row r="7" spans="1:16" x14ac:dyDescent="0.25">
      <c r="A7" s="64"/>
      <c r="B7" s="74" t="s">
        <v>28</v>
      </c>
      <c r="C7" s="66">
        <v>50</v>
      </c>
      <c r="D7" s="75">
        <v>0.55000000000000004</v>
      </c>
      <c r="E7" s="75">
        <v>0</v>
      </c>
      <c r="F7" s="75">
        <v>2.1</v>
      </c>
      <c r="G7" s="67">
        <f>(F7*4)+(E7*9)+(D7*4)</f>
        <v>10.600000000000001</v>
      </c>
      <c r="H7" s="76">
        <v>17.260000000000002</v>
      </c>
      <c r="I7" s="64"/>
      <c r="J7" s="74" t="s">
        <v>28</v>
      </c>
      <c r="K7" s="66">
        <v>50</v>
      </c>
      <c r="L7" s="75">
        <v>0.55000000000000004</v>
      </c>
      <c r="M7" s="75">
        <v>0</v>
      </c>
      <c r="N7" s="75">
        <v>2.1</v>
      </c>
      <c r="O7" s="67">
        <f>(N7*4)+(M7*9)+(L7*4)</f>
        <v>10.600000000000001</v>
      </c>
      <c r="P7" s="76">
        <v>17.260000000000002</v>
      </c>
    </row>
    <row r="8" spans="1:16" x14ac:dyDescent="0.25">
      <c r="A8" s="85">
        <v>288</v>
      </c>
      <c r="B8" s="27" t="s">
        <v>33</v>
      </c>
      <c r="C8" s="1">
        <v>200</v>
      </c>
      <c r="D8" s="93">
        <v>25</v>
      </c>
      <c r="E8" s="93">
        <v>29</v>
      </c>
      <c r="F8" s="93">
        <v>10</v>
      </c>
      <c r="G8" s="83">
        <f>(F8*4)+(E8*9)+(D8*4)</f>
        <v>401</v>
      </c>
      <c r="H8" s="94">
        <v>73.760000000000005</v>
      </c>
      <c r="I8" s="85">
        <v>288</v>
      </c>
      <c r="J8" s="27" t="s">
        <v>33</v>
      </c>
      <c r="K8" s="1">
        <v>200</v>
      </c>
      <c r="L8" s="93">
        <v>25</v>
      </c>
      <c r="M8" s="93">
        <v>29</v>
      </c>
      <c r="N8" s="93">
        <v>10</v>
      </c>
      <c r="O8" s="83">
        <f>(N8*4)+(M8*9)+(L8*4)</f>
        <v>401</v>
      </c>
      <c r="P8" s="94">
        <v>73.760000000000005</v>
      </c>
    </row>
    <row r="9" spans="1:16" x14ac:dyDescent="0.25">
      <c r="A9" s="69">
        <v>685</v>
      </c>
      <c r="B9" s="60" t="s">
        <v>21</v>
      </c>
      <c r="C9" s="59">
        <v>200</v>
      </c>
      <c r="D9" s="62">
        <v>0</v>
      </c>
      <c r="E9" s="62">
        <v>0</v>
      </c>
      <c r="F9" s="62">
        <v>15</v>
      </c>
      <c r="G9" s="62">
        <f>(F9*4)+(E9*9)+(D9*4)</f>
        <v>60</v>
      </c>
      <c r="H9" s="78">
        <v>2.87</v>
      </c>
      <c r="I9" s="69">
        <v>685</v>
      </c>
      <c r="J9" s="60" t="s">
        <v>21</v>
      </c>
      <c r="K9" s="59">
        <v>200</v>
      </c>
      <c r="L9" s="62">
        <v>0</v>
      </c>
      <c r="M9" s="62">
        <v>0</v>
      </c>
      <c r="N9" s="62">
        <v>15</v>
      </c>
      <c r="O9" s="62">
        <f>(N9*4)+(M9*9)+(L9*4)</f>
        <v>60</v>
      </c>
      <c r="P9" s="78">
        <v>2.87</v>
      </c>
    </row>
    <row r="10" spans="1:16" x14ac:dyDescent="0.25">
      <c r="A10" s="69"/>
      <c r="B10" s="60" t="s">
        <v>5</v>
      </c>
      <c r="C10" s="59">
        <v>31</v>
      </c>
      <c r="D10" s="62">
        <v>2.2999999999999998</v>
      </c>
      <c r="E10" s="62">
        <v>0.2</v>
      </c>
      <c r="F10" s="62">
        <v>15</v>
      </c>
      <c r="G10" s="62">
        <v>71</v>
      </c>
      <c r="H10" s="78">
        <v>2.38</v>
      </c>
      <c r="I10" s="69"/>
      <c r="J10" s="60" t="s">
        <v>5</v>
      </c>
      <c r="K10" s="59">
        <v>31</v>
      </c>
      <c r="L10" s="62">
        <v>2.2999999999999998</v>
      </c>
      <c r="M10" s="62">
        <v>0.2</v>
      </c>
      <c r="N10" s="62">
        <v>15</v>
      </c>
      <c r="O10" s="62">
        <v>71</v>
      </c>
      <c r="P10" s="78">
        <v>2.38</v>
      </c>
    </row>
    <row r="11" spans="1:16" x14ac:dyDescent="0.25">
      <c r="A11" s="69"/>
      <c r="B11" s="60" t="s">
        <v>6</v>
      </c>
      <c r="C11" s="59">
        <v>25</v>
      </c>
      <c r="D11" s="62">
        <v>1.6</v>
      </c>
      <c r="E11" s="62">
        <v>1</v>
      </c>
      <c r="F11" s="62">
        <v>9.6</v>
      </c>
      <c r="G11" s="62">
        <v>54</v>
      </c>
      <c r="H11" s="78">
        <v>2.1</v>
      </c>
      <c r="I11" s="69"/>
      <c r="J11" s="60" t="s">
        <v>6</v>
      </c>
      <c r="K11" s="59">
        <v>25</v>
      </c>
      <c r="L11" s="62">
        <v>1.6</v>
      </c>
      <c r="M11" s="62">
        <v>1</v>
      </c>
      <c r="N11" s="62">
        <v>9.6</v>
      </c>
      <c r="O11" s="62">
        <v>54</v>
      </c>
      <c r="P11" s="78">
        <v>2.1</v>
      </c>
    </row>
    <row r="12" spans="1:16" x14ac:dyDescent="0.25">
      <c r="A12" s="86"/>
      <c r="B12" s="87"/>
      <c r="C12" s="88">
        <f t="shared" ref="C12:H12" si="0">SUM(C7:C11)</f>
        <v>506</v>
      </c>
      <c r="D12" s="89">
        <f t="shared" si="0"/>
        <v>29.450000000000003</v>
      </c>
      <c r="E12" s="89">
        <f t="shared" si="0"/>
        <v>30.2</v>
      </c>
      <c r="F12" s="89">
        <f t="shared" si="0"/>
        <v>51.7</v>
      </c>
      <c r="G12" s="89">
        <f t="shared" si="0"/>
        <v>596.6</v>
      </c>
      <c r="H12" s="91">
        <f t="shared" si="0"/>
        <v>98.37</v>
      </c>
      <c r="I12" s="86"/>
      <c r="J12" s="87"/>
      <c r="K12" s="88">
        <f t="shared" ref="K12:P12" si="1">SUM(K7:K11)</f>
        <v>506</v>
      </c>
      <c r="L12" s="89">
        <f t="shared" si="1"/>
        <v>29.450000000000003</v>
      </c>
      <c r="M12" s="89">
        <f t="shared" si="1"/>
        <v>30.2</v>
      </c>
      <c r="N12" s="89">
        <f t="shared" si="1"/>
        <v>51.7</v>
      </c>
      <c r="O12" s="89">
        <f t="shared" si="1"/>
        <v>596.6</v>
      </c>
      <c r="P12" s="91">
        <f t="shared" si="1"/>
        <v>98.37</v>
      </c>
    </row>
    <row r="13" spans="1:16" x14ac:dyDescent="0.25">
      <c r="A13" s="86"/>
      <c r="B13" s="87"/>
      <c r="C13" s="88"/>
      <c r="D13" s="89"/>
      <c r="E13" s="89"/>
      <c r="F13" s="89"/>
      <c r="G13" s="89"/>
      <c r="H13" s="90"/>
      <c r="I13" s="86"/>
      <c r="J13" s="87"/>
      <c r="K13" s="88"/>
      <c r="L13" s="89"/>
      <c r="M13" s="89"/>
      <c r="N13" s="89"/>
      <c r="O13" s="89"/>
      <c r="P13" s="90"/>
    </row>
    <row r="14" spans="1:16" x14ac:dyDescent="0.25">
      <c r="A14" s="86"/>
      <c r="B14" s="87" t="s">
        <v>32</v>
      </c>
      <c r="C14" s="88"/>
      <c r="D14" s="89"/>
      <c r="E14" s="89"/>
      <c r="F14" s="89"/>
      <c r="G14" s="89"/>
      <c r="H14" s="90"/>
      <c r="I14" s="86"/>
      <c r="J14" s="87"/>
      <c r="K14" s="88"/>
      <c r="L14" s="89"/>
      <c r="M14" s="89"/>
      <c r="N14" s="89"/>
      <c r="O14" s="89"/>
      <c r="P14" s="90"/>
    </row>
    <row r="15" spans="1:16" x14ac:dyDescent="0.25">
      <c r="A15" s="86"/>
      <c r="B15" s="87"/>
      <c r="C15" s="88"/>
      <c r="D15" s="89"/>
      <c r="E15" s="89"/>
      <c r="F15" s="89"/>
      <c r="G15" s="89"/>
      <c r="H15" s="90"/>
      <c r="I15" s="86"/>
      <c r="J15" s="87"/>
      <c r="K15" s="88"/>
      <c r="L15" s="89"/>
      <c r="M15" s="89"/>
      <c r="N15" s="89"/>
      <c r="O15" s="89"/>
      <c r="P15" s="90"/>
    </row>
    <row r="16" spans="1:16" ht="18.75" customHeight="1" thickBot="1" x14ac:dyDescent="0.3">
      <c r="A16" s="40"/>
      <c r="B16" s="92" t="s">
        <v>7</v>
      </c>
      <c r="C16" s="47"/>
      <c r="D16" s="43"/>
      <c r="E16" s="43"/>
      <c r="F16" s="43"/>
      <c r="G16" s="43"/>
      <c r="H16" s="48"/>
      <c r="I16" s="40"/>
      <c r="J16" s="92"/>
      <c r="K16" s="47"/>
      <c r="L16" s="43"/>
      <c r="M16" s="43"/>
      <c r="N16" s="43"/>
      <c r="O16" s="43"/>
      <c r="P16" s="48"/>
    </row>
    <row r="17" spans="1:16" ht="16.5" thickBot="1" x14ac:dyDescent="0.3">
      <c r="A17" s="106" t="s">
        <v>30</v>
      </c>
      <c r="B17" s="107"/>
      <c r="C17" s="107"/>
      <c r="D17" s="107"/>
      <c r="E17" s="107"/>
      <c r="F17" s="107"/>
      <c r="G17" s="107"/>
      <c r="H17" s="108"/>
      <c r="I17" s="106" t="s">
        <v>30</v>
      </c>
      <c r="J17" s="107"/>
      <c r="K17" s="107"/>
      <c r="L17" s="107"/>
      <c r="M17" s="107"/>
      <c r="N17" s="107"/>
      <c r="O17" s="107"/>
      <c r="P17" s="108"/>
    </row>
    <row r="18" spans="1:16" x14ac:dyDescent="0.25">
      <c r="A18" s="64">
        <v>49</v>
      </c>
      <c r="B18" s="74" t="s">
        <v>24</v>
      </c>
      <c r="C18" s="66">
        <v>100</v>
      </c>
      <c r="D18" s="67">
        <v>1.4</v>
      </c>
      <c r="E18" s="67">
        <v>6.44</v>
      </c>
      <c r="F18" s="67">
        <v>12</v>
      </c>
      <c r="G18" s="67">
        <f>(F18*4)+(E18*9)+(D18*4)</f>
        <v>111.56</v>
      </c>
      <c r="H18" s="79">
        <v>15.09</v>
      </c>
      <c r="I18" s="64">
        <v>49</v>
      </c>
      <c r="J18" s="74" t="s">
        <v>24</v>
      </c>
      <c r="K18" s="66">
        <v>100</v>
      </c>
      <c r="L18" s="67">
        <v>1.4</v>
      </c>
      <c r="M18" s="67">
        <v>6.44</v>
      </c>
      <c r="N18" s="67">
        <v>12</v>
      </c>
      <c r="O18" s="67">
        <f>(N18*4)+(M18*9)+(L18*4)</f>
        <v>111.56</v>
      </c>
      <c r="P18" s="79">
        <v>15.09</v>
      </c>
    </row>
    <row r="19" spans="1:16" x14ac:dyDescent="0.25">
      <c r="A19" s="69">
        <v>139</v>
      </c>
      <c r="B19" s="60" t="s">
        <v>27</v>
      </c>
      <c r="C19" s="59">
        <v>250</v>
      </c>
      <c r="D19" s="62">
        <v>4.3</v>
      </c>
      <c r="E19" s="62">
        <v>5.2</v>
      </c>
      <c r="F19" s="62">
        <v>10.3</v>
      </c>
      <c r="G19" s="62">
        <f>(F19*4)+(E19*9)+(D19*4)</f>
        <v>105.2</v>
      </c>
      <c r="H19" s="78">
        <v>14.32</v>
      </c>
      <c r="I19" s="69">
        <v>139</v>
      </c>
      <c r="J19" s="60" t="s">
        <v>27</v>
      </c>
      <c r="K19" s="59">
        <v>250</v>
      </c>
      <c r="L19" s="62">
        <v>4.3</v>
      </c>
      <c r="M19" s="62">
        <v>5.2</v>
      </c>
      <c r="N19" s="62">
        <v>10.3</v>
      </c>
      <c r="O19" s="62">
        <f>(N19*4)+(M19*9)+(L19*4)</f>
        <v>105.2</v>
      </c>
      <c r="P19" s="78">
        <v>14.32</v>
      </c>
    </row>
    <row r="20" spans="1:16" x14ac:dyDescent="0.25">
      <c r="A20" s="69">
        <v>406</v>
      </c>
      <c r="B20" s="60" t="s">
        <v>25</v>
      </c>
      <c r="C20" s="59">
        <v>100</v>
      </c>
      <c r="D20" s="63">
        <v>17.3</v>
      </c>
      <c r="E20" s="63">
        <v>10.5</v>
      </c>
      <c r="F20" s="63">
        <v>6.92</v>
      </c>
      <c r="G20" s="62">
        <f>(F20*4)+(E20*9)+(D20*4)</f>
        <v>191.38</v>
      </c>
      <c r="H20" s="77">
        <v>47.97</v>
      </c>
      <c r="I20" s="69">
        <v>406</v>
      </c>
      <c r="J20" s="60" t="s">
        <v>25</v>
      </c>
      <c r="K20" s="59">
        <v>100</v>
      </c>
      <c r="L20" s="63">
        <v>17.3</v>
      </c>
      <c r="M20" s="63">
        <v>10.5</v>
      </c>
      <c r="N20" s="63">
        <v>6.92</v>
      </c>
      <c r="O20" s="62">
        <f>(N20*4)+(M20*9)+(L20*4)</f>
        <v>191.38</v>
      </c>
      <c r="P20" s="77">
        <v>47.97</v>
      </c>
    </row>
    <row r="21" spans="1:16" x14ac:dyDescent="0.25">
      <c r="A21" s="71">
        <v>332</v>
      </c>
      <c r="B21" s="61" t="s">
        <v>26</v>
      </c>
      <c r="C21" s="59">
        <v>150</v>
      </c>
      <c r="D21" s="63">
        <v>3.47</v>
      </c>
      <c r="E21" s="63">
        <v>7.03</v>
      </c>
      <c r="F21" s="63">
        <v>23.1</v>
      </c>
      <c r="G21" s="63">
        <v>169.55</v>
      </c>
      <c r="H21" s="72">
        <v>9.84</v>
      </c>
      <c r="I21" s="71">
        <v>332</v>
      </c>
      <c r="J21" s="61" t="s">
        <v>26</v>
      </c>
      <c r="K21" s="59">
        <v>150</v>
      </c>
      <c r="L21" s="63">
        <v>3.47</v>
      </c>
      <c r="M21" s="63">
        <v>7.03</v>
      </c>
      <c r="N21" s="63">
        <v>23.1</v>
      </c>
      <c r="O21" s="63">
        <v>169.55</v>
      </c>
      <c r="P21" s="72">
        <v>9.84</v>
      </c>
    </row>
    <row r="22" spans="1:16" x14ac:dyDescent="0.25">
      <c r="A22" s="69">
        <v>702</v>
      </c>
      <c r="B22" s="61" t="s">
        <v>22</v>
      </c>
      <c r="C22" s="59">
        <v>200</v>
      </c>
      <c r="D22" s="62">
        <v>0</v>
      </c>
      <c r="E22" s="62">
        <v>0.5</v>
      </c>
      <c r="F22" s="62">
        <v>24.5</v>
      </c>
      <c r="G22" s="62">
        <v>102.5</v>
      </c>
      <c r="H22" s="78">
        <v>7.34</v>
      </c>
      <c r="I22" s="69">
        <v>702</v>
      </c>
      <c r="J22" s="61" t="s">
        <v>22</v>
      </c>
      <c r="K22" s="59">
        <v>200</v>
      </c>
      <c r="L22" s="62">
        <v>0</v>
      </c>
      <c r="M22" s="62">
        <v>0.5</v>
      </c>
      <c r="N22" s="62">
        <v>24.5</v>
      </c>
      <c r="O22" s="62">
        <v>102.5</v>
      </c>
      <c r="P22" s="78">
        <v>7.34</v>
      </c>
    </row>
    <row r="23" spans="1:16" x14ac:dyDescent="0.25">
      <c r="A23" s="69"/>
      <c r="B23" s="60" t="s">
        <v>5</v>
      </c>
      <c r="C23" s="59">
        <v>31</v>
      </c>
      <c r="D23" s="62">
        <v>2.2999999999999998</v>
      </c>
      <c r="E23" s="62">
        <v>0.2</v>
      </c>
      <c r="F23" s="62">
        <v>15</v>
      </c>
      <c r="G23" s="62">
        <v>71</v>
      </c>
      <c r="H23" s="78">
        <v>2.38</v>
      </c>
      <c r="I23" s="69"/>
      <c r="J23" s="60" t="s">
        <v>5</v>
      </c>
      <c r="K23" s="59">
        <v>31</v>
      </c>
      <c r="L23" s="62">
        <v>2.2999999999999998</v>
      </c>
      <c r="M23" s="62">
        <v>0.2</v>
      </c>
      <c r="N23" s="62">
        <v>15</v>
      </c>
      <c r="O23" s="62">
        <v>71</v>
      </c>
      <c r="P23" s="78">
        <v>2.38</v>
      </c>
    </row>
    <row r="24" spans="1:16" x14ac:dyDescent="0.25">
      <c r="A24" s="69"/>
      <c r="B24" s="60" t="s">
        <v>6</v>
      </c>
      <c r="C24" s="59">
        <v>25</v>
      </c>
      <c r="D24" s="62">
        <v>1.6</v>
      </c>
      <c r="E24" s="62">
        <v>1</v>
      </c>
      <c r="F24" s="62">
        <v>9.6</v>
      </c>
      <c r="G24" s="62">
        <v>54</v>
      </c>
      <c r="H24" s="78">
        <v>2.1</v>
      </c>
      <c r="I24" s="69"/>
      <c r="J24" s="60" t="s">
        <v>6</v>
      </c>
      <c r="K24" s="59">
        <v>25</v>
      </c>
      <c r="L24" s="62">
        <v>1.6</v>
      </c>
      <c r="M24" s="62">
        <v>1</v>
      </c>
      <c r="N24" s="62">
        <v>9.6</v>
      </c>
      <c r="O24" s="62">
        <v>54</v>
      </c>
      <c r="P24" s="78">
        <v>2.1</v>
      </c>
    </row>
    <row r="25" spans="1:16" x14ac:dyDescent="0.25">
      <c r="A25" s="38"/>
      <c r="B25" s="35"/>
      <c r="C25" s="18">
        <f t="shared" ref="C25:H25" si="2">SUM(C18:C24)</f>
        <v>856</v>
      </c>
      <c r="D25" s="11">
        <f t="shared" si="2"/>
        <v>30.37</v>
      </c>
      <c r="E25" s="11">
        <f t="shared" si="2"/>
        <v>30.87</v>
      </c>
      <c r="F25" s="11">
        <f t="shared" si="2"/>
        <v>101.41999999999999</v>
      </c>
      <c r="G25" s="11">
        <f t="shared" si="2"/>
        <v>805.19</v>
      </c>
      <c r="H25" s="2">
        <f t="shared" si="2"/>
        <v>99.039999999999992</v>
      </c>
      <c r="I25" s="38"/>
      <c r="J25" s="35"/>
      <c r="K25" s="18">
        <f t="shared" ref="K25:P25" si="3">SUM(K18:K24)</f>
        <v>856</v>
      </c>
      <c r="L25" s="11">
        <f t="shared" si="3"/>
        <v>30.37</v>
      </c>
      <c r="M25" s="11">
        <f t="shared" si="3"/>
        <v>30.87</v>
      </c>
      <c r="N25" s="11">
        <f t="shared" si="3"/>
        <v>101.41999999999999</v>
      </c>
      <c r="O25" s="11">
        <f t="shared" si="3"/>
        <v>805.19</v>
      </c>
      <c r="P25" s="2">
        <f t="shared" si="3"/>
        <v>99.039999999999992</v>
      </c>
    </row>
    <row r="26" spans="1:16" ht="18" customHeight="1" x14ac:dyDescent="0.25">
      <c r="A26" s="39"/>
      <c r="B26" s="44"/>
      <c r="C26" s="32"/>
      <c r="D26" s="33"/>
      <c r="E26" s="33"/>
      <c r="F26" s="33"/>
      <c r="G26" s="33"/>
      <c r="H26" s="12"/>
      <c r="I26" s="39"/>
      <c r="J26" s="44"/>
      <c r="K26" s="32"/>
      <c r="L26" s="33"/>
      <c r="M26" s="33"/>
      <c r="N26" s="33"/>
      <c r="O26" s="33"/>
      <c r="P26" s="12"/>
    </row>
    <row r="27" spans="1:16" ht="16.5" thickBot="1" x14ac:dyDescent="0.3">
      <c r="A27" s="40"/>
      <c r="B27" s="36"/>
      <c r="C27" s="7"/>
      <c r="D27" s="19"/>
      <c r="E27" s="19"/>
      <c r="F27" s="19"/>
      <c r="G27" s="20" t="s">
        <v>7</v>
      </c>
      <c r="H27" s="6"/>
      <c r="I27" s="40"/>
      <c r="J27" s="36"/>
      <c r="K27" s="7"/>
      <c r="L27" s="19"/>
      <c r="M27" s="19"/>
      <c r="N27" s="19"/>
      <c r="O27" s="20" t="s">
        <v>7</v>
      </c>
      <c r="P27" s="6">
        <f>P12+P25</f>
        <v>197.41</v>
      </c>
    </row>
    <row r="28" spans="1:16" x14ac:dyDescent="0.25">
      <c r="A28" s="101" t="s">
        <v>14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16" x14ac:dyDescent="0.25">
      <c r="A29" s="99" t="s">
        <v>15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</sheetData>
  <mergeCells count="14">
    <mergeCell ref="A28:H28"/>
    <mergeCell ref="A29:H29"/>
    <mergeCell ref="D1:G2"/>
    <mergeCell ref="A4:H4"/>
    <mergeCell ref="D3:G3"/>
    <mergeCell ref="A6:H6"/>
    <mergeCell ref="A17:H17"/>
    <mergeCell ref="I29:P29"/>
    <mergeCell ref="L1:O2"/>
    <mergeCell ref="L3:O3"/>
    <mergeCell ref="I4:P4"/>
    <mergeCell ref="I6:P6"/>
    <mergeCell ref="I17:P17"/>
    <mergeCell ref="I28:P28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23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2022-09-30T00:20:09Z</cp:lastPrinted>
  <dcterms:created xsi:type="dcterms:W3CDTF">1996-10-08T23:32:33Z</dcterms:created>
  <dcterms:modified xsi:type="dcterms:W3CDTF">2022-11-20T23:39:05Z</dcterms:modified>
</cp:coreProperties>
</file>