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3-01-2023_08-46-04\"/>
    </mc:Choice>
  </mc:AlternateContent>
  <bookViews>
    <workbookView xWindow="0" yWindow="0" windowWidth="24000" windowHeight="9735" activeTab="1"/>
  </bookViews>
  <sheets>
    <sheet name="19" sheetId="6" r:id="rId1"/>
    <sheet name="19 овз" sheetId="7" r:id="rId2"/>
  </sheets>
  <calcPr calcId="152511" refMode="R1C1"/>
</workbook>
</file>

<file path=xl/calcChain.xml><?xml version="1.0" encoding="utf-8"?>
<calcChain xmlns="http://schemas.openxmlformats.org/spreadsheetml/2006/main">
  <c r="M24" i="7" l="1"/>
  <c r="N24" i="7"/>
  <c r="O24" i="7"/>
  <c r="L24" i="7"/>
  <c r="K24" i="7"/>
  <c r="E24" i="7"/>
  <c r="F24" i="7"/>
  <c r="G24" i="7"/>
  <c r="D24" i="7"/>
  <c r="C24" i="7"/>
  <c r="P26" i="7"/>
  <c r="P24" i="7"/>
  <c r="O22" i="7"/>
  <c r="O20" i="7"/>
  <c r="O18" i="7"/>
  <c r="O17" i="7"/>
  <c r="O16" i="7"/>
  <c r="P12" i="7"/>
  <c r="N12" i="7"/>
  <c r="M12" i="7"/>
  <c r="L12" i="7"/>
  <c r="K12" i="7"/>
  <c r="O9" i="7"/>
  <c r="O7" i="7"/>
  <c r="O12" i="7"/>
  <c r="G9" i="7"/>
  <c r="G7" i="7"/>
  <c r="O24" i="6"/>
  <c r="O22" i="6"/>
  <c r="O25" i="6"/>
  <c r="O20" i="6"/>
  <c r="H12" i="7"/>
  <c r="H26" i="7"/>
  <c r="O7" i="6"/>
  <c r="O14" i="6"/>
  <c r="G7" i="6"/>
  <c r="C12" i="7"/>
  <c r="D12" i="7"/>
  <c r="E12" i="7"/>
  <c r="F12" i="7"/>
  <c r="G21" i="6"/>
  <c r="G20" i="6"/>
  <c r="G19" i="6"/>
  <c r="H24" i="7"/>
  <c r="G22" i="7"/>
  <c r="G20" i="7"/>
  <c r="G18" i="7"/>
  <c r="G17" i="7"/>
  <c r="G16" i="7"/>
  <c r="O12" i="6"/>
  <c r="O10" i="6"/>
  <c r="O8" i="6"/>
  <c r="G25" i="6"/>
  <c r="G23" i="6"/>
  <c r="G27" i="6"/>
  <c r="G12" i="6"/>
  <c r="G10" i="6"/>
  <c r="G8" i="6"/>
  <c r="G14" i="6"/>
  <c r="C27" i="6"/>
  <c r="D27" i="6"/>
  <c r="E27" i="6"/>
  <c r="F27" i="6"/>
  <c r="H27" i="6"/>
  <c r="P25" i="6"/>
  <c r="M25" i="6"/>
  <c r="N25" i="6"/>
  <c r="L25" i="6"/>
  <c r="K25" i="6"/>
  <c r="P14" i="6"/>
  <c r="N14" i="6"/>
  <c r="M14" i="6"/>
  <c r="L14" i="6"/>
  <c r="K14" i="6"/>
  <c r="D14" i="6"/>
  <c r="C14" i="6"/>
  <c r="E14" i="6"/>
  <c r="F14" i="6"/>
  <c r="H14" i="6"/>
  <c r="G12" i="7"/>
</calcChain>
</file>

<file path=xl/sharedStrings.xml><?xml version="1.0" encoding="utf-8"?>
<sst xmlns="http://schemas.openxmlformats.org/spreadsheetml/2006/main" count="111" uniqueCount="39">
  <si>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</si>
  <si>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</si>
  <si>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</si>
  <si>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</si>
  <si>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</si>
  <si>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</si>
  <si>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</si>
  <si>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</si>
  <si>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</si>
  <si>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</si>
  <si>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</si>
  <si>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</si>
  <si>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</si>
  <si>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</si>
  <si>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</si>
  <si>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</si>
  <si>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</si>
  <si>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</si>
  <si>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</si>
  <si>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</si>
  <si>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</si>
  <si>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</si>
  <si>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</si>
  <si>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</si>
  <si>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</si>
  <si>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</si>
  <si>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</si>
  <si>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</si>
  <si>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</si>
  <si>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</si>
  <si>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</si>
  <si>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</si>
  <si>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</si>
  <si>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19 января 2023г.</t>
  </si>
  <si>
    <t>Кофейный напиток</t>
  </si>
  <si>
    <t>Школа №____4___________</t>
  </si>
  <si>
    <t>Зав. производством УМП "Юнрос"__Иванова Л.В.____________________________________</t>
  </si>
  <si>
    <t>Школа №4______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</si>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</sst>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1" xfId="0" applyFont="1" applyFill="1" applyBorder="1"/>
    <xf numFmtId="2" fontId="2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4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88" fontId="4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3" xfId="0" applyBorder="1"/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3" borderId="20" xfId="0" applyFill="1" applyBorder="1"/>
    <xf numFmtId="0" fontId="2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8" sqref="B28:P28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4" style="6" bestFit="1" customWidth="1"/>
    <col min="6" max="6" width="5.57031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96"/>
      <c r="L1" s="96"/>
      <c r="M1" s="96"/>
      <c r="N1" s="96"/>
      <c r="O1" s="96"/>
      <c r="P1" s="96"/>
    </row>
    <row r="2" spans="1:16" x14ac:dyDescent="0.25">
      <c r="K2" s="96" t="s">
        <v>35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33</v>
      </c>
      <c r="D4" s="97"/>
      <c r="E4" s="97"/>
      <c r="F4" s="97"/>
      <c r="G4" s="97"/>
      <c r="H4" s="97"/>
      <c r="I4" s="97"/>
      <c r="J4" s="97"/>
    </row>
    <row r="5" spans="1:16" s="10" customFormat="1" ht="32.25" customHeight="1" thickBot="1" x14ac:dyDescent="0.25">
      <c r="A5" s="20" t="s">
        <v>13</v>
      </c>
      <c r="B5" s="21" t="s">
        <v>0</v>
      </c>
      <c r="C5" s="21" t="s">
        <v>7</v>
      </c>
      <c r="D5" s="33" t="s">
        <v>10</v>
      </c>
      <c r="E5" s="33" t="s">
        <v>11</v>
      </c>
      <c r="F5" s="33" t="s">
        <v>12</v>
      </c>
      <c r="G5" s="34" t="s">
        <v>1</v>
      </c>
      <c r="H5" s="35" t="s">
        <v>8</v>
      </c>
      <c r="I5" s="20" t="s">
        <v>13</v>
      </c>
      <c r="J5" s="21" t="s">
        <v>0</v>
      </c>
      <c r="K5" s="21" t="s">
        <v>7</v>
      </c>
      <c r="L5" s="33" t="s">
        <v>10</v>
      </c>
      <c r="M5" s="33" t="s">
        <v>11</v>
      </c>
      <c r="N5" s="33" t="s">
        <v>12</v>
      </c>
      <c r="O5" s="34" t="s">
        <v>1</v>
      </c>
      <c r="P5" s="24" t="s">
        <v>8</v>
      </c>
    </row>
    <row r="6" spans="1:16" ht="16.5" thickBot="1" x14ac:dyDescent="0.3">
      <c r="A6" s="101" t="s">
        <v>16</v>
      </c>
      <c r="B6" s="102"/>
      <c r="C6" s="102"/>
      <c r="D6" s="102"/>
      <c r="E6" s="102"/>
      <c r="F6" s="102"/>
      <c r="G6" s="102"/>
      <c r="H6" s="103"/>
      <c r="I6" s="104" t="s">
        <v>14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9">
        <v>405</v>
      </c>
      <c r="B7" s="30" t="s">
        <v>18</v>
      </c>
      <c r="C7" s="31">
        <v>60</v>
      </c>
      <c r="D7" s="92">
        <v>1</v>
      </c>
      <c r="E7" s="92">
        <v>6</v>
      </c>
      <c r="F7" s="92">
        <v>7</v>
      </c>
      <c r="G7" s="92">
        <f>(F7*4)+(E7*9)+(D7*4)</f>
        <v>86</v>
      </c>
      <c r="H7" s="47">
        <v>14.02</v>
      </c>
      <c r="I7" s="67">
        <v>405</v>
      </c>
      <c r="J7" s="30" t="s">
        <v>18</v>
      </c>
      <c r="K7" s="31">
        <v>100</v>
      </c>
      <c r="L7" s="32">
        <v>1.4</v>
      </c>
      <c r="M7" s="32">
        <v>8.4</v>
      </c>
      <c r="N7" s="32">
        <v>9.8000000000000007</v>
      </c>
      <c r="O7" s="32">
        <f>(N7*4)+(M7*9)+(L7*4)</f>
        <v>120.4</v>
      </c>
      <c r="P7" s="47">
        <v>23.56</v>
      </c>
    </row>
    <row r="8" spans="1:16" x14ac:dyDescent="0.25">
      <c r="A8" s="60">
        <v>451</v>
      </c>
      <c r="B8" s="12" t="s">
        <v>19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41">
        <v>50.02</v>
      </c>
      <c r="I8" s="68">
        <v>451</v>
      </c>
      <c r="J8" s="56" t="s">
        <v>25</v>
      </c>
      <c r="K8" s="58">
        <v>100</v>
      </c>
      <c r="L8" s="53">
        <v>19</v>
      </c>
      <c r="M8" s="53">
        <v>18</v>
      </c>
      <c r="N8" s="53">
        <v>35</v>
      </c>
      <c r="O8" s="53">
        <f>(N8*4)+(M8*9)+(L8*4)</f>
        <v>378</v>
      </c>
      <c r="P8" s="41">
        <v>50.02</v>
      </c>
    </row>
    <row r="9" spans="1:16" x14ac:dyDescent="0.25">
      <c r="A9" s="62">
        <v>508</v>
      </c>
      <c r="B9" s="12" t="s">
        <v>20</v>
      </c>
      <c r="C9" s="1">
        <v>150</v>
      </c>
      <c r="D9" s="49">
        <v>1.56</v>
      </c>
      <c r="E9" s="49">
        <v>3.6</v>
      </c>
      <c r="F9" s="49">
        <v>21.7</v>
      </c>
      <c r="G9" s="49">
        <v>125.36</v>
      </c>
      <c r="H9" s="77">
        <v>12.75</v>
      </c>
      <c r="I9" s="62">
        <v>508</v>
      </c>
      <c r="J9" s="12" t="s">
        <v>20</v>
      </c>
      <c r="K9" s="91">
        <v>180</v>
      </c>
      <c r="L9" s="49">
        <v>1.87</v>
      </c>
      <c r="M9" s="49">
        <v>4.32</v>
      </c>
      <c r="N9" s="49">
        <v>26</v>
      </c>
      <c r="O9" s="49">
        <v>150.43</v>
      </c>
      <c r="P9" s="77">
        <v>15.24</v>
      </c>
    </row>
    <row r="10" spans="1:16" x14ac:dyDescent="0.25">
      <c r="A10" s="62" t="s">
        <v>21</v>
      </c>
      <c r="B10" s="12" t="s">
        <v>22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41">
        <v>2.36</v>
      </c>
      <c r="I10" s="69" t="s">
        <v>21</v>
      </c>
      <c r="J10" s="56" t="s">
        <v>22</v>
      </c>
      <c r="K10" s="58">
        <v>50</v>
      </c>
      <c r="L10" s="53">
        <v>2.5</v>
      </c>
      <c r="M10" s="53">
        <v>2.5</v>
      </c>
      <c r="N10" s="53">
        <v>6.5</v>
      </c>
      <c r="O10" s="53">
        <f>(N10*4)+(M10*9)+(L10*4)</f>
        <v>58.5</v>
      </c>
      <c r="P10" s="41">
        <v>2.36</v>
      </c>
    </row>
    <row r="11" spans="1:16" x14ac:dyDescent="0.25">
      <c r="A11" s="62">
        <v>702</v>
      </c>
      <c r="B11" s="44" t="s">
        <v>23</v>
      </c>
      <c r="C11" s="1">
        <v>200</v>
      </c>
      <c r="D11" s="79">
        <v>0</v>
      </c>
      <c r="E11" s="79">
        <v>0</v>
      </c>
      <c r="F11" s="79">
        <v>23</v>
      </c>
      <c r="G11" s="79">
        <v>92</v>
      </c>
      <c r="H11" s="41">
        <v>6.81</v>
      </c>
      <c r="I11" s="69">
        <v>702</v>
      </c>
      <c r="J11" s="57" t="s">
        <v>23</v>
      </c>
      <c r="K11" s="58">
        <v>200</v>
      </c>
      <c r="L11" s="53">
        <v>0</v>
      </c>
      <c r="M11" s="53">
        <v>0</v>
      </c>
      <c r="N11" s="53">
        <v>23</v>
      </c>
      <c r="O11" s="53">
        <v>92</v>
      </c>
      <c r="P11" s="41">
        <v>6.81</v>
      </c>
    </row>
    <row r="12" spans="1:16" x14ac:dyDescent="0.25">
      <c r="A12" s="60"/>
      <c r="B12" s="12" t="s">
        <v>4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41">
        <v>2.38</v>
      </c>
      <c r="I12" s="68"/>
      <c r="J12" s="56" t="s">
        <v>4</v>
      </c>
      <c r="K12" s="58">
        <v>31</v>
      </c>
      <c r="L12" s="53">
        <v>2.2999999999999998</v>
      </c>
      <c r="M12" s="53">
        <v>0.2</v>
      </c>
      <c r="N12" s="53">
        <v>15</v>
      </c>
      <c r="O12" s="53">
        <f>(N12*4)+(M12*9)+(L12*4)</f>
        <v>71</v>
      </c>
      <c r="P12" s="41">
        <v>2.38</v>
      </c>
    </row>
    <row r="13" spans="1:16" x14ac:dyDescent="0.25">
      <c r="A13" s="60"/>
      <c r="B13" s="12" t="s">
        <v>5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1">
        <v>2.1</v>
      </c>
      <c r="I13" s="70"/>
      <c r="J13" s="56" t="s">
        <v>5</v>
      </c>
      <c r="K13" s="58">
        <v>25</v>
      </c>
      <c r="L13" s="53">
        <v>1.6</v>
      </c>
      <c r="M13" s="53">
        <v>1</v>
      </c>
      <c r="N13" s="53">
        <v>9.6</v>
      </c>
      <c r="O13" s="53">
        <v>54</v>
      </c>
      <c r="P13" s="41">
        <v>2.1</v>
      </c>
    </row>
    <row r="14" spans="1:16" x14ac:dyDescent="0.25">
      <c r="A14" s="84"/>
      <c r="B14" s="36"/>
      <c r="C14" s="83">
        <f t="shared" ref="C14:H14" si="0">SUM(C7:C13)</f>
        <v>616</v>
      </c>
      <c r="D14" s="82">
        <f t="shared" si="0"/>
        <v>27.96</v>
      </c>
      <c r="E14" s="82">
        <f t="shared" si="0"/>
        <v>31.3</v>
      </c>
      <c r="F14" s="82">
        <f t="shared" si="0"/>
        <v>117.8</v>
      </c>
      <c r="G14" s="82">
        <f t="shared" si="0"/>
        <v>864.86</v>
      </c>
      <c r="H14" s="37">
        <f t="shared" si="0"/>
        <v>90.44</v>
      </c>
      <c r="I14" s="84"/>
      <c r="J14" s="36"/>
      <c r="K14" s="83">
        <f t="shared" ref="K14:P14" si="1">SUM(K7:K13)</f>
        <v>686</v>
      </c>
      <c r="L14" s="82">
        <f t="shared" si="1"/>
        <v>28.67</v>
      </c>
      <c r="M14" s="82">
        <f t="shared" si="1"/>
        <v>34.42</v>
      </c>
      <c r="N14" s="82">
        <f t="shared" si="1"/>
        <v>124.89999999999999</v>
      </c>
      <c r="O14" s="82">
        <f t="shared" si="1"/>
        <v>924.32999999999993</v>
      </c>
      <c r="P14" s="37">
        <f t="shared" si="1"/>
        <v>102.46999999999998</v>
      </c>
    </row>
    <row r="15" spans="1:16" x14ac:dyDescent="0.25">
      <c r="A15" s="86"/>
      <c r="B15" s="12"/>
      <c r="C15" s="85"/>
      <c r="D15" s="8"/>
      <c r="E15" s="8"/>
      <c r="F15" s="8"/>
      <c r="G15" s="8"/>
      <c r="H15" s="2"/>
      <c r="I15" s="86"/>
      <c r="J15" s="12"/>
      <c r="K15" s="85"/>
      <c r="L15" s="8"/>
      <c r="M15" s="8"/>
      <c r="N15" s="8"/>
      <c r="O15" s="8"/>
      <c r="P15" s="2"/>
    </row>
    <row r="16" spans="1:16" x14ac:dyDescent="0.25">
      <c r="A16" s="62"/>
      <c r="B16" s="12"/>
      <c r="C16" s="1"/>
      <c r="D16" s="8"/>
      <c r="E16" s="8"/>
      <c r="F16" s="8"/>
      <c r="G16" s="8"/>
      <c r="H16" s="61"/>
      <c r="I16" s="89"/>
      <c r="J16" s="56"/>
      <c r="K16" s="58"/>
      <c r="L16" s="53"/>
      <c r="M16" s="53"/>
      <c r="N16" s="53"/>
      <c r="O16" s="53"/>
      <c r="P16" s="66"/>
    </row>
    <row r="17" spans="1:16" ht="16.5" thickBot="1" x14ac:dyDescent="0.3">
      <c r="A17" s="48"/>
      <c r="B17" s="81"/>
      <c r="C17" s="26"/>
      <c r="D17" s="87"/>
      <c r="E17" s="87"/>
      <c r="F17" s="87"/>
      <c r="G17" s="87"/>
      <c r="H17" s="29"/>
      <c r="I17" s="42"/>
      <c r="J17" s="26"/>
      <c r="K17" s="26"/>
      <c r="L17" s="90"/>
      <c r="M17" s="90"/>
      <c r="N17" s="90"/>
      <c r="O17" s="90"/>
      <c r="P17" s="88"/>
    </row>
    <row r="18" spans="1:16" ht="16.5" thickBot="1" x14ac:dyDescent="0.3">
      <c r="A18" s="110" t="s">
        <v>24</v>
      </c>
      <c r="B18" s="111"/>
      <c r="C18" s="111"/>
      <c r="D18" s="111"/>
      <c r="E18" s="111"/>
      <c r="F18" s="111"/>
      <c r="G18" s="111"/>
      <c r="H18" s="112"/>
      <c r="I18" s="107" t="s">
        <v>15</v>
      </c>
      <c r="J18" s="108"/>
      <c r="K18" s="108"/>
      <c r="L18" s="108"/>
      <c r="M18" s="108"/>
      <c r="N18" s="108"/>
      <c r="O18" s="108"/>
      <c r="P18" s="109"/>
    </row>
    <row r="19" spans="1:16" x14ac:dyDescent="0.25">
      <c r="A19" s="59">
        <v>405</v>
      </c>
      <c r="B19" s="30" t="s">
        <v>18</v>
      </c>
      <c r="C19" s="31">
        <v>60</v>
      </c>
      <c r="D19" s="32">
        <v>1</v>
      </c>
      <c r="E19" s="32">
        <v>6</v>
      </c>
      <c r="F19" s="32">
        <v>7</v>
      </c>
      <c r="G19" s="32">
        <f>(F19*4)+(E19*9)+(D19*4)</f>
        <v>86</v>
      </c>
      <c r="H19" s="47">
        <v>14.02</v>
      </c>
      <c r="I19" s="45"/>
      <c r="J19" s="46"/>
      <c r="K19" s="31"/>
      <c r="L19" s="32"/>
      <c r="M19" s="32"/>
      <c r="N19" s="32"/>
      <c r="O19" s="32"/>
      <c r="P19" s="47"/>
    </row>
    <row r="20" spans="1:16" x14ac:dyDescent="0.25">
      <c r="A20" s="62">
        <v>124</v>
      </c>
      <c r="B20" s="52" t="s">
        <v>17</v>
      </c>
      <c r="C20" s="51">
        <v>210</v>
      </c>
      <c r="D20" s="53">
        <v>1.71</v>
      </c>
      <c r="E20" s="53">
        <v>4.24</v>
      </c>
      <c r="F20" s="54">
        <v>10.37</v>
      </c>
      <c r="G20" s="53">
        <f>(F20*4)+(E20*9)+(D20*4)</f>
        <v>86.48</v>
      </c>
      <c r="H20" s="41">
        <v>15.13</v>
      </c>
      <c r="I20" s="60">
        <v>451</v>
      </c>
      <c r="J20" s="12" t="s">
        <v>19</v>
      </c>
      <c r="K20" s="1">
        <v>100</v>
      </c>
      <c r="L20" s="8">
        <v>19</v>
      </c>
      <c r="M20" s="8">
        <v>18</v>
      </c>
      <c r="N20" s="8">
        <v>35</v>
      </c>
      <c r="O20" s="8">
        <f>(N20*4)+(M20*9)+(L20*4)</f>
        <v>378</v>
      </c>
      <c r="P20" s="41">
        <v>50.02</v>
      </c>
    </row>
    <row r="21" spans="1:16" x14ac:dyDescent="0.25">
      <c r="A21" s="60">
        <v>451</v>
      </c>
      <c r="B21" s="12" t="s">
        <v>19</v>
      </c>
      <c r="C21" s="1">
        <v>100</v>
      </c>
      <c r="D21" s="8">
        <v>19</v>
      </c>
      <c r="E21" s="8">
        <v>18</v>
      </c>
      <c r="F21" s="8">
        <v>35</v>
      </c>
      <c r="G21" s="8">
        <f>(F21*4)+(E21*9)+(D21*4)</f>
        <v>378</v>
      </c>
      <c r="H21" s="41">
        <v>37.97</v>
      </c>
      <c r="I21" s="62">
        <v>508</v>
      </c>
      <c r="J21" s="12" t="s">
        <v>20</v>
      </c>
      <c r="K21" s="1">
        <v>150</v>
      </c>
      <c r="L21" s="49">
        <v>1.56</v>
      </c>
      <c r="M21" s="49">
        <v>3.6</v>
      </c>
      <c r="N21" s="49">
        <v>21.7</v>
      </c>
      <c r="O21" s="49">
        <v>125.36</v>
      </c>
      <c r="P21" s="77">
        <v>12.75</v>
      </c>
    </row>
    <row r="22" spans="1:16" x14ac:dyDescent="0.25">
      <c r="A22" s="62">
        <v>508</v>
      </c>
      <c r="B22" s="50" t="s">
        <v>20</v>
      </c>
      <c r="C22" s="51">
        <v>150</v>
      </c>
      <c r="D22" s="55">
        <v>1.56</v>
      </c>
      <c r="E22" s="55">
        <v>3.6</v>
      </c>
      <c r="F22" s="55">
        <v>21.7</v>
      </c>
      <c r="G22" s="55">
        <v>125.36</v>
      </c>
      <c r="H22" s="77">
        <v>12.75</v>
      </c>
      <c r="I22" s="62" t="s">
        <v>21</v>
      </c>
      <c r="J22" s="12" t="s">
        <v>22</v>
      </c>
      <c r="K22" s="1">
        <v>50</v>
      </c>
      <c r="L22" s="8">
        <v>2.5</v>
      </c>
      <c r="M22" s="8">
        <v>2.5</v>
      </c>
      <c r="N22" s="8">
        <v>6.5</v>
      </c>
      <c r="O22" s="8">
        <f>(N22*4)+(M22*9)+(L22*4)</f>
        <v>58.5</v>
      </c>
      <c r="P22" s="41">
        <v>2.36</v>
      </c>
    </row>
    <row r="23" spans="1:16" x14ac:dyDescent="0.25">
      <c r="A23" s="62" t="s">
        <v>21</v>
      </c>
      <c r="B23" s="50" t="s">
        <v>22</v>
      </c>
      <c r="C23" s="51">
        <v>50</v>
      </c>
      <c r="D23" s="53">
        <v>2.5</v>
      </c>
      <c r="E23" s="53">
        <v>2.5</v>
      </c>
      <c r="F23" s="53">
        <v>6.5</v>
      </c>
      <c r="G23" s="53">
        <f>(F23*4)+(E23*9)+(D23*4)</f>
        <v>58.5</v>
      </c>
      <c r="H23" s="41">
        <v>2.36</v>
      </c>
      <c r="I23" s="62">
        <v>702</v>
      </c>
      <c r="J23" s="44" t="s">
        <v>23</v>
      </c>
      <c r="K23" s="1">
        <v>200</v>
      </c>
      <c r="L23" s="79">
        <v>0</v>
      </c>
      <c r="M23" s="79">
        <v>0</v>
      </c>
      <c r="N23" s="79">
        <v>23</v>
      </c>
      <c r="O23" s="79">
        <v>92</v>
      </c>
      <c r="P23" s="41">
        <v>6.81</v>
      </c>
    </row>
    <row r="24" spans="1:16" x14ac:dyDescent="0.25">
      <c r="A24" s="62">
        <v>702</v>
      </c>
      <c r="B24" s="44" t="s">
        <v>23</v>
      </c>
      <c r="C24" s="1">
        <v>200</v>
      </c>
      <c r="D24" s="79">
        <v>0</v>
      </c>
      <c r="E24" s="79">
        <v>0</v>
      </c>
      <c r="F24" s="79">
        <v>23</v>
      </c>
      <c r="G24" s="79">
        <v>92</v>
      </c>
      <c r="H24" s="41">
        <v>6.81</v>
      </c>
      <c r="I24" s="60"/>
      <c r="J24" s="12" t="s">
        <v>4</v>
      </c>
      <c r="K24" s="1">
        <v>31</v>
      </c>
      <c r="L24" s="8">
        <v>2.2999999999999998</v>
      </c>
      <c r="M24" s="8">
        <v>0.2</v>
      </c>
      <c r="N24" s="8">
        <v>15</v>
      </c>
      <c r="O24" s="8">
        <f>(N24*4)+(M24*9)+(L24*4)</f>
        <v>71</v>
      </c>
      <c r="P24" s="41">
        <v>2.38</v>
      </c>
    </row>
    <row r="25" spans="1:16" x14ac:dyDescent="0.25">
      <c r="A25" s="60"/>
      <c r="B25" s="50" t="s">
        <v>4</v>
      </c>
      <c r="C25" s="51">
        <v>31</v>
      </c>
      <c r="D25" s="53">
        <v>2.2999999999999998</v>
      </c>
      <c r="E25" s="53">
        <v>0.2</v>
      </c>
      <c r="F25" s="53">
        <v>15</v>
      </c>
      <c r="G25" s="53">
        <f>(F25*4)+(E25*9)+(D25*4)</f>
        <v>71</v>
      </c>
      <c r="H25" s="41">
        <v>2.38</v>
      </c>
      <c r="I25" s="38"/>
      <c r="J25" s="36"/>
      <c r="K25" s="39">
        <f t="shared" ref="K25:P25" si="2">SUM(K19:K24)</f>
        <v>531</v>
      </c>
      <c r="L25" s="40">
        <f t="shared" si="2"/>
        <v>25.36</v>
      </c>
      <c r="M25" s="40">
        <f t="shared" si="2"/>
        <v>24.3</v>
      </c>
      <c r="N25" s="40">
        <f t="shared" si="2"/>
        <v>101.2</v>
      </c>
      <c r="O25" s="40">
        <f t="shared" si="2"/>
        <v>724.86</v>
      </c>
      <c r="P25" s="37">
        <f t="shared" si="2"/>
        <v>74.320000000000007</v>
      </c>
    </row>
    <row r="26" spans="1:16" x14ac:dyDescent="0.25">
      <c r="A26" s="60"/>
      <c r="B26" s="50" t="s">
        <v>5</v>
      </c>
      <c r="C26" s="51">
        <v>25</v>
      </c>
      <c r="D26" s="53">
        <v>1.6</v>
      </c>
      <c r="E26" s="53">
        <v>1</v>
      </c>
      <c r="F26" s="53">
        <v>9.6</v>
      </c>
      <c r="G26" s="53">
        <v>54</v>
      </c>
      <c r="H26" s="41">
        <v>2.1</v>
      </c>
      <c r="I26" s="38"/>
      <c r="J26" s="36"/>
      <c r="K26" s="39"/>
      <c r="L26" s="40"/>
      <c r="M26" s="40"/>
      <c r="N26" s="40"/>
      <c r="O26" s="40"/>
      <c r="P26" s="37"/>
    </row>
    <row r="27" spans="1:16" ht="16.5" thickBot="1" x14ac:dyDescent="0.3">
      <c r="A27" s="42"/>
      <c r="B27" s="43"/>
      <c r="C27" s="14">
        <f t="shared" ref="C27:H27" si="3">SUM(C19:C26)</f>
        <v>826</v>
      </c>
      <c r="D27" s="18">
        <f t="shared" si="3"/>
        <v>29.67</v>
      </c>
      <c r="E27" s="18">
        <f t="shared" si="3"/>
        <v>35.540000000000006</v>
      </c>
      <c r="F27" s="18">
        <f t="shared" si="3"/>
        <v>128.16999999999999</v>
      </c>
      <c r="G27" s="18">
        <f t="shared" si="3"/>
        <v>951.34</v>
      </c>
      <c r="H27" s="15">
        <f t="shared" si="3"/>
        <v>93.52</v>
      </c>
      <c r="I27" s="19"/>
      <c r="J27" s="16"/>
      <c r="K27" s="14"/>
      <c r="L27" s="17"/>
      <c r="M27" s="17"/>
      <c r="N27" s="17"/>
      <c r="O27" s="18"/>
      <c r="P27" s="15"/>
    </row>
    <row r="28" spans="1:16" x14ac:dyDescent="0.25">
      <c r="B28" s="99" t="s">
        <v>36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B29" s="100" t="s">
        <v>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A27" sqref="A27:H27"/>
    </sheetView>
  </sheetViews>
  <sheetFormatPr defaultRowHeight="15.75" x14ac:dyDescent="0.25"/>
  <cols>
    <col min="1" max="1" width="8.42578125" customWidth="1"/>
    <col min="2" max="2" width="35.42578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98" t="s">
        <v>37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9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08" t="s">
        <v>33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0" customFormat="1" ht="32.25" thickBot="1" x14ac:dyDescent="0.25">
      <c r="A5" s="20" t="s">
        <v>13</v>
      </c>
      <c r="B5" s="21" t="s">
        <v>0</v>
      </c>
      <c r="C5" s="21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8</v>
      </c>
      <c r="I5" s="20" t="s">
        <v>13</v>
      </c>
      <c r="J5" s="21" t="s">
        <v>0</v>
      </c>
      <c r="K5" s="21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8</v>
      </c>
    </row>
    <row r="6" spans="1:16" ht="18" customHeight="1" thickBot="1" x14ac:dyDescent="0.3">
      <c r="A6" s="101" t="s">
        <v>29</v>
      </c>
      <c r="B6" s="102"/>
      <c r="C6" s="102"/>
      <c r="D6" s="102"/>
      <c r="E6" s="102"/>
      <c r="F6" s="102"/>
      <c r="G6" s="102"/>
      <c r="H6" s="103"/>
      <c r="I6" s="101" t="s">
        <v>31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74">
        <v>10</v>
      </c>
      <c r="B7" s="30" t="s">
        <v>26</v>
      </c>
      <c r="C7" s="31">
        <v>45</v>
      </c>
      <c r="D7" s="32">
        <v>7</v>
      </c>
      <c r="E7" s="32">
        <v>7</v>
      </c>
      <c r="F7" s="32">
        <v>20.9</v>
      </c>
      <c r="G7" s="32">
        <f>(F7*4)+(E7*9)+(D7*4)</f>
        <v>174.6</v>
      </c>
      <c r="H7" s="47">
        <v>20.76</v>
      </c>
      <c r="I7" s="74">
        <v>10</v>
      </c>
      <c r="J7" s="30" t="s">
        <v>26</v>
      </c>
      <c r="K7" s="31">
        <v>45</v>
      </c>
      <c r="L7" s="32">
        <v>7</v>
      </c>
      <c r="M7" s="32">
        <v>7</v>
      </c>
      <c r="N7" s="32">
        <v>20.9</v>
      </c>
      <c r="O7" s="32">
        <f>(N7*4)+(M7*9)+(L7*4)</f>
        <v>174.6</v>
      </c>
      <c r="P7" s="47">
        <v>20.76</v>
      </c>
    </row>
    <row r="8" spans="1:16" x14ac:dyDescent="0.25">
      <c r="A8" s="62" t="s">
        <v>27</v>
      </c>
      <c r="B8" s="12" t="s">
        <v>28</v>
      </c>
      <c r="C8" s="1">
        <v>205</v>
      </c>
      <c r="D8" s="49">
        <v>9.9700000000000006</v>
      </c>
      <c r="E8" s="49">
        <v>9.57</v>
      </c>
      <c r="F8" s="49">
        <v>18.559999999999999</v>
      </c>
      <c r="G8" s="49">
        <v>200.25</v>
      </c>
      <c r="H8" s="77">
        <v>13.77</v>
      </c>
      <c r="I8" s="62" t="s">
        <v>27</v>
      </c>
      <c r="J8" s="12" t="s">
        <v>28</v>
      </c>
      <c r="K8" s="1">
        <v>205</v>
      </c>
      <c r="L8" s="49">
        <v>9.9700000000000006</v>
      </c>
      <c r="M8" s="49">
        <v>9.57</v>
      </c>
      <c r="N8" s="49">
        <v>18.559999999999999</v>
      </c>
      <c r="O8" s="49">
        <v>200.25</v>
      </c>
      <c r="P8" s="77">
        <v>13.77</v>
      </c>
    </row>
    <row r="9" spans="1:16" x14ac:dyDescent="0.25">
      <c r="A9" s="62">
        <v>692</v>
      </c>
      <c r="B9" s="12" t="s">
        <v>34</v>
      </c>
      <c r="C9" s="1">
        <v>200</v>
      </c>
      <c r="D9" s="8">
        <v>4</v>
      </c>
      <c r="E9" s="8">
        <v>4</v>
      </c>
      <c r="F9" s="8">
        <v>19.5</v>
      </c>
      <c r="G9" s="79">
        <f>(F9*4)+(E9*9)+(D9*4)</f>
        <v>130</v>
      </c>
      <c r="H9" s="41">
        <v>10.93</v>
      </c>
      <c r="I9" s="62">
        <v>692</v>
      </c>
      <c r="J9" s="12" t="s">
        <v>34</v>
      </c>
      <c r="K9" s="1">
        <v>200</v>
      </c>
      <c r="L9" s="8">
        <v>4</v>
      </c>
      <c r="M9" s="8">
        <v>4</v>
      </c>
      <c r="N9" s="8">
        <v>19.5</v>
      </c>
      <c r="O9" s="79">
        <f>(N9*4)+(M9*9)+(L9*4)</f>
        <v>130</v>
      </c>
      <c r="P9" s="41">
        <v>10.93</v>
      </c>
    </row>
    <row r="10" spans="1:16" x14ac:dyDescent="0.25">
      <c r="A10" s="62"/>
      <c r="B10" s="12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79">
        <v>71</v>
      </c>
      <c r="H10" s="41">
        <v>2.38</v>
      </c>
      <c r="I10" s="62"/>
      <c r="J10" s="12" t="s">
        <v>4</v>
      </c>
      <c r="K10" s="1">
        <v>31</v>
      </c>
      <c r="L10" s="8">
        <v>2.2999999999999998</v>
      </c>
      <c r="M10" s="8">
        <v>0.2</v>
      </c>
      <c r="N10" s="8">
        <v>15</v>
      </c>
      <c r="O10" s="79">
        <v>71</v>
      </c>
      <c r="P10" s="41">
        <v>2.38</v>
      </c>
    </row>
    <row r="11" spans="1:16" x14ac:dyDescent="0.25">
      <c r="A11" s="93"/>
      <c r="B11" s="12"/>
      <c r="C11" s="1"/>
      <c r="D11" s="79"/>
      <c r="E11" s="79"/>
      <c r="F11" s="79"/>
      <c r="G11" s="79"/>
      <c r="H11" s="66"/>
      <c r="I11" s="93"/>
      <c r="J11" s="12"/>
      <c r="K11" s="1"/>
      <c r="L11" s="79"/>
      <c r="M11" s="79"/>
      <c r="N11" s="79"/>
      <c r="O11" s="79"/>
      <c r="P11" s="66"/>
    </row>
    <row r="12" spans="1:16" x14ac:dyDescent="0.25">
      <c r="A12" s="80"/>
      <c r="B12" s="39"/>
      <c r="C12" s="39">
        <f t="shared" ref="C12:H12" si="0">SUM(C7:C11)</f>
        <v>481</v>
      </c>
      <c r="D12" s="40">
        <f t="shared" si="0"/>
        <v>23.27</v>
      </c>
      <c r="E12" s="40">
        <f t="shared" si="0"/>
        <v>20.77</v>
      </c>
      <c r="F12" s="40">
        <f t="shared" si="0"/>
        <v>73.959999999999994</v>
      </c>
      <c r="G12" s="40">
        <f t="shared" si="0"/>
        <v>575.85</v>
      </c>
      <c r="H12" s="37">
        <f t="shared" si="0"/>
        <v>47.84</v>
      </c>
      <c r="I12" s="80"/>
      <c r="J12" s="39"/>
      <c r="K12" s="39">
        <f t="shared" ref="K12:P12" si="1">SUM(K7:K11)</f>
        <v>481</v>
      </c>
      <c r="L12" s="40">
        <f t="shared" si="1"/>
        <v>23.27</v>
      </c>
      <c r="M12" s="40">
        <f t="shared" si="1"/>
        <v>20.77</v>
      </c>
      <c r="N12" s="40">
        <f t="shared" si="1"/>
        <v>73.959999999999994</v>
      </c>
      <c r="O12" s="40">
        <f t="shared" si="1"/>
        <v>575.85</v>
      </c>
      <c r="P12" s="37">
        <f t="shared" si="1"/>
        <v>47.84</v>
      </c>
    </row>
    <row r="13" spans="1:16" x14ac:dyDescent="0.25">
      <c r="A13" s="80"/>
      <c r="B13" s="12"/>
      <c r="C13" s="1"/>
      <c r="D13" s="8"/>
      <c r="E13" s="8"/>
      <c r="F13" s="8"/>
      <c r="G13" s="8"/>
      <c r="H13" s="61"/>
      <c r="I13" s="80"/>
      <c r="J13" s="12"/>
      <c r="K13" s="1"/>
      <c r="L13" s="8"/>
      <c r="M13" s="8"/>
      <c r="N13" s="8"/>
      <c r="O13" s="8"/>
      <c r="P13" s="61"/>
    </row>
    <row r="14" spans="1:16" ht="16.5" thickBot="1" x14ac:dyDescent="0.3">
      <c r="A14" s="25"/>
      <c r="B14" s="81"/>
      <c r="C14" s="26"/>
      <c r="D14" s="87"/>
      <c r="E14" s="87"/>
      <c r="F14" s="87"/>
      <c r="G14" s="87"/>
      <c r="H14" s="29"/>
      <c r="I14" s="25"/>
      <c r="J14" s="81"/>
      <c r="K14" s="26"/>
      <c r="L14" s="87"/>
      <c r="M14" s="87"/>
      <c r="N14" s="87"/>
      <c r="O14" s="87"/>
      <c r="P14" s="29"/>
    </row>
    <row r="15" spans="1:16" ht="18" customHeight="1" thickBot="1" x14ac:dyDescent="0.3">
      <c r="A15" s="101" t="s">
        <v>30</v>
      </c>
      <c r="B15" s="102"/>
      <c r="C15" s="102"/>
      <c r="D15" s="102"/>
      <c r="E15" s="102"/>
      <c r="F15" s="102"/>
      <c r="G15" s="102"/>
      <c r="H15" s="103"/>
      <c r="I15" s="101" t="s">
        <v>32</v>
      </c>
      <c r="J15" s="102"/>
      <c r="K15" s="102"/>
      <c r="L15" s="102"/>
      <c r="M15" s="102"/>
      <c r="N15" s="102"/>
      <c r="O15" s="102"/>
      <c r="P15" s="103"/>
    </row>
    <row r="16" spans="1:16" x14ac:dyDescent="0.25">
      <c r="A16" s="74">
        <v>405</v>
      </c>
      <c r="B16" s="63" t="s">
        <v>18</v>
      </c>
      <c r="C16" s="64">
        <v>100</v>
      </c>
      <c r="D16" s="65">
        <v>1.4</v>
      </c>
      <c r="E16" s="65">
        <v>8.4</v>
      </c>
      <c r="F16" s="65">
        <v>9.8000000000000007</v>
      </c>
      <c r="G16" s="65">
        <f>(F16*4)+(E16*9)+(D16*4)</f>
        <v>120.4</v>
      </c>
      <c r="H16" s="47">
        <v>23.56</v>
      </c>
      <c r="I16" s="74">
        <v>405</v>
      </c>
      <c r="J16" s="63" t="s">
        <v>18</v>
      </c>
      <c r="K16" s="64">
        <v>100</v>
      </c>
      <c r="L16" s="65">
        <v>1.4</v>
      </c>
      <c r="M16" s="65">
        <v>8.4</v>
      </c>
      <c r="N16" s="65">
        <v>9.8000000000000007</v>
      </c>
      <c r="O16" s="65">
        <f>(N16*4)+(M16*9)+(L16*4)</f>
        <v>120.4</v>
      </c>
      <c r="P16" s="47">
        <v>23.56</v>
      </c>
    </row>
    <row r="17" spans="1:16" x14ac:dyDescent="0.25">
      <c r="A17" s="62">
        <v>124</v>
      </c>
      <c r="B17" s="50" t="s">
        <v>17</v>
      </c>
      <c r="C17" s="51">
        <v>260</v>
      </c>
      <c r="D17" s="53">
        <v>2.16</v>
      </c>
      <c r="E17" s="53">
        <v>5.31</v>
      </c>
      <c r="F17" s="53">
        <v>13</v>
      </c>
      <c r="G17" s="53">
        <f>(F17*4)+(E17*9)+(D17*4)</f>
        <v>108.42999999999999</v>
      </c>
      <c r="H17" s="41">
        <v>17.79</v>
      </c>
      <c r="I17" s="62">
        <v>124</v>
      </c>
      <c r="J17" s="50" t="s">
        <v>17</v>
      </c>
      <c r="K17" s="51">
        <v>260</v>
      </c>
      <c r="L17" s="53">
        <v>2.16</v>
      </c>
      <c r="M17" s="53">
        <v>5.31</v>
      </c>
      <c r="N17" s="53">
        <v>13</v>
      </c>
      <c r="O17" s="53">
        <f>(N17*4)+(M17*9)+(L17*4)</f>
        <v>108.42999999999999</v>
      </c>
      <c r="P17" s="41">
        <v>17.79</v>
      </c>
    </row>
    <row r="18" spans="1:16" x14ac:dyDescent="0.25">
      <c r="A18" s="62">
        <v>451</v>
      </c>
      <c r="B18" s="50" t="s">
        <v>25</v>
      </c>
      <c r="C18" s="51">
        <v>100</v>
      </c>
      <c r="D18" s="53">
        <v>19</v>
      </c>
      <c r="E18" s="53">
        <v>18</v>
      </c>
      <c r="F18" s="53">
        <v>35</v>
      </c>
      <c r="G18" s="53">
        <f>(F18*4)+(E18*9)+(D18*4)</f>
        <v>378</v>
      </c>
      <c r="H18" s="41">
        <v>50.02</v>
      </c>
      <c r="I18" s="62">
        <v>451</v>
      </c>
      <c r="J18" s="50" t="s">
        <v>25</v>
      </c>
      <c r="K18" s="51">
        <v>100</v>
      </c>
      <c r="L18" s="53">
        <v>19</v>
      </c>
      <c r="M18" s="53">
        <v>18</v>
      </c>
      <c r="N18" s="53">
        <v>35</v>
      </c>
      <c r="O18" s="53">
        <f>(N18*4)+(M18*9)+(L18*4)</f>
        <v>378</v>
      </c>
      <c r="P18" s="41">
        <v>50.02</v>
      </c>
    </row>
    <row r="19" spans="1:16" x14ac:dyDescent="0.25">
      <c r="A19" s="62">
        <v>508</v>
      </c>
      <c r="B19" s="50" t="s">
        <v>20</v>
      </c>
      <c r="C19" s="91">
        <v>180</v>
      </c>
      <c r="D19" s="49">
        <v>1.87</v>
      </c>
      <c r="E19" s="49">
        <v>4.32</v>
      </c>
      <c r="F19" s="49">
        <v>26</v>
      </c>
      <c r="G19" s="49">
        <v>150.43</v>
      </c>
      <c r="H19" s="77">
        <v>15.24</v>
      </c>
      <c r="I19" s="62">
        <v>508</v>
      </c>
      <c r="J19" s="50" t="s">
        <v>20</v>
      </c>
      <c r="K19" s="91">
        <v>180</v>
      </c>
      <c r="L19" s="49">
        <v>1.87</v>
      </c>
      <c r="M19" s="49">
        <v>4.32</v>
      </c>
      <c r="N19" s="49">
        <v>26</v>
      </c>
      <c r="O19" s="49">
        <v>150.43</v>
      </c>
      <c r="P19" s="77">
        <v>15.24</v>
      </c>
    </row>
    <row r="20" spans="1:16" x14ac:dyDescent="0.25">
      <c r="A20" s="62" t="s">
        <v>21</v>
      </c>
      <c r="B20" s="50" t="s">
        <v>22</v>
      </c>
      <c r="C20" s="51">
        <v>50</v>
      </c>
      <c r="D20" s="53">
        <v>2.5</v>
      </c>
      <c r="E20" s="53">
        <v>2.5</v>
      </c>
      <c r="F20" s="53">
        <v>6.5</v>
      </c>
      <c r="G20" s="53">
        <f>(F20*4)+(E20*9)+(D20*4)</f>
        <v>58.5</v>
      </c>
      <c r="H20" s="41">
        <v>2.36</v>
      </c>
      <c r="I20" s="62" t="s">
        <v>21</v>
      </c>
      <c r="J20" s="50" t="s">
        <v>22</v>
      </c>
      <c r="K20" s="51">
        <v>50</v>
      </c>
      <c r="L20" s="53">
        <v>2.5</v>
      </c>
      <c r="M20" s="53">
        <v>2.5</v>
      </c>
      <c r="N20" s="53">
        <v>6.5</v>
      </c>
      <c r="O20" s="53">
        <f>(N20*4)+(M20*9)+(L20*4)</f>
        <v>58.5</v>
      </c>
      <c r="P20" s="41">
        <v>2.36</v>
      </c>
    </row>
    <row r="21" spans="1:16" x14ac:dyDescent="0.25">
      <c r="A21" s="62">
        <v>702</v>
      </c>
      <c r="B21" s="50" t="s">
        <v>23</v>
      </c>
      <c r="C21" s="51">
        <v>200</v>
      </c>
      <c r="D21" s="53">
        <v>0</v>
      </c>
      <c r="E21" s="53">
        <v>0</v>
      </c>
      <c r="F21" s="53">
        <v>23</v>
      </c>
      <c r="G21" s="53">
        <v>92</v>
      </c>
      <c r="H21" s="41">
        <v>6.81</v>
      </c>
      <c r="I21" s="62">
        <v>702</v>
      </c>
      <c r="J21" s="50" t="s">
        <v>23</v>
      </c>
      <c r="K21" s="51">
        <v>200</v>
      </c>
      <c r="L21" s="53">
        <v>0</v>
      </c>
      <c r="M21" s="53">
        <v>0</v>
      </c>
      <c r="N21" s="53">
        <v>23</v>
      </c>
      <c r="O21" s="53">
        <v>92</v>
      </c>
      <c r="P21" s="41">
        <v>6.81</v>
      </c>
    </row>
    <row r="22" spans="1:16" x14ac:dyDescent="0.25">
      <c r="A22" s="62"/>
      <c r="B22" s="50" t="s">
        <v>4</v>
      </c>
      <c r="C22" s="51">
        <v>31</v>
      </c>
      <c r="D22" s="53">
        <v>2.2999999999999998</v>
      </c>
      <c r="E22" s="53">
        <v>0.2</v>
      </c>
      <c r="F22" s="53">
        <v>15</v>
      </c>
      <c r="G22" s="53">
        <f>(F22*4)+(E22*9)+(D22*4)</f>
        <v>71</v>
      </c>
      <c r="H22" s="41">
        <v>2.38</v>
      </c>
      <c r="I22" s="62"/>
      <c r="J22" s="50" t="s">
        <v>4</v>
      </c>
      <c r="K22" s="51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41">
        <v>2.38</v>
      </c>
    </row>
    <row r="23" spans="1:16" x14ac:dyDescent="0.25">
      <c r="A23" s="62"/>
      <c r="B23" s="50" t="s">
        <v>5</v>
      </c>
      <c r="C23" s="51">
        <v>25</v>
      </c>
      <c r="D23" s="53">
        <v>1.6</v>
      </c>
      <c r="E23" s="53">
        <v>1</v>
      </c>
      <c r="F23" s="53">
        <v>9.6</v>
      </c>
      <c r="G23" s="53">
        <v>54</v>
      </c>
      <c r="H23" s="41">
        <v>2.1</v>
      </c>
      <c r="I23" s="62"/>
      <c r="J23" s="50" t="s">
        <v>5</v>
      </c>
      <c r="K23" s="51">
        <v>25</v>
      </c>
      <c r="L23" s="53">
        <v>1.6</v>
      </c>
      <c r="M23" s="53">
        <v>1</v>
      </c>
      <c r="N23" s="53">
        <v>9.6</v>
      </c>
      <c r="O23" s="53">
        <v>54</v>
      </c>
      <c r="P23" s="41">
        <v>2.1</v>
      </c>
    </row>
    <row r="24" spans="1:16" x14ac:dyDescent="0.25">
      <c r="A24" s="75"/>
      <c r="B24" s="71"/>
      <c r="C24" s="94">
        <f t="shared" ref="C24:H24" si="2">SUM(C16:C23)</f>
        <v>946</v>
      </c>
      <c r="D24" s="95">
        <f t="shared" si="2"/>
        <v>30.830000000000002</v>
      </c>
      <c r="E24" s="95">
        <f t="shared" si="2"/>
        <v>39.730000000000004</v>
      </c>
      <c r="F24" s="95">
        <f t="shared" si="2"/>
        <v>137.9</v>
      </c>
      <c r="G24" s="95">
        <f t="shared" si="2"/>
        <v>1032.76</v>
      </c>
      <c r="H24" s="78">
        <f t="shared" si="2"/>
        <v>120.25999999999999</v>
      </c>
      <c r="I24" s="75"/>
      <c r="J24" s="71"/>
      <c r="K24" s="94">
        <f t="shared" ref="K24:P24" si="3">SUM(K16:K23)</f>
        <v>946</v>
      </c>
      <c r="L24" s="95">
        <f t="shared" si="3"/>
        <v>30.830000000000002</v>
      </c>
      <c r="M24" s="95">
        <f t="shared" si="3"/>
        <v>39.730000000000004</v>
      </c>
      <c r="N24" s="95">
        <f t="shared" si="3"/>
        <v>137.9</v>
      </c>
      <c r="O24" s="95">
        <f t="shared" si="3"/>
        <v>1032.76</v>
      </c>
      <c r="P24" s="78">
        <f t="shared" si="3"/>
        <v>120.25999999999999</v>
      </c>
    </row>
    <row r="25" spans="1:16" x14ac:dyDescent="0.25">
      <c r="A25" s="75"/>
      <c r="B25" s="71"/>
      <c r="C25" s="72"/>
      <c r="D25" s="73"/>
      <c r="E25" s="73"/>
      <c r="F25" s="73"/>
      <c r="G25" s="73"/>
      <c r="H25" s="76"/>
      <c r="I25" s="75"/>
      <c r="J25" s="71"/>
      <c r="K25" s="72"/>
      <c r="L25" s="73"/>
      <c r="M25" s="73"/>
      <c r="N25" s="73"/>
      <c r="O25" s="73"/>
      <c r="P25" s="76"/>
    </row>
    <row r="26" spans="1:16" ht="16.5" thickBot="1" x14ac:dyDescent="0.3">
      <c r="A26" s="25"/>
      <c r="B26" s="26"/>
      <c r="C26" s="26"/>
      <c r="D26" s="27"/>
      <c r="E26" s="27"/>
      <c r="F26" s="27"/>
      <c r="G26" s="28" t="s">
        <v>6</v>
      </c>
      <c r="H26" s="29">
        <f>H12+H24</f>
        <v>168.1</v>
      </c>
      <c r="I26" s="25"/>
      <c r="J26" s="26"/>
      <c r="K26" s="26"/>
      <c r="L26" s="27"/>
      <c r="M26" s="27"/>
      <c r="N26" s="27"/>
      <c r="O26" s="28" t="s">
        <v>6</v>
      </c>
      <c r="P26" s="29">
        <f>P12+P24</f>
        <v>168.1</v>
      </c>
    </row>
    <row r="27" spans="1:16" x14ac:dyDescent="0.25">
      <c r="A27" s="113" t="s">
        <v>38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x14ac:dyDescent="0.25">
      <c r="A28" s="100" t="s">
        <v>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</sheetData>
  <mergeCells count="14">
    <mergeCell ref="I28:P28"/>
    <mergeCell ref="M1:P2"/>
    <mergeCell ref="M3:P3"/>
    <mergeCell ref="I4:P4"/>
    <mergeCell ref="I6:P6"/>
    <mergeCell ref="I15:P15"/>
    <mergeCell ref="I27:P27"/>
    <mergeCell ref="A28:H28"/>
    <mergeCell ref="A6:H6"/>
    <mergeCell ref="A15:H15"/>
    <mergeCell ref="A4:H4"/>
    <mergeCell ref="E1:H2"/>
    <mergeCell ref="E3:H3"/>
    <mergeCell ref="A27:H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2023-01-13T23:42:42Z</dcterms:modified>
</cp:coreProperties>
</file>