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февраль\16-02-2023_09-03-07\"/>
    </mc:Choice>
  </mc:AlternateContent>
  <bookViews>
    <workbookView xWindow="0" yWindow="0" windowWidth="24000" windowHeight="11025" activeTab="1"/>
  </bookViews>
  <sheets>
    <sheet name="22" sheetId="6" r:id="rId1"/>
    <sheet name="22 овз" sheetId="7" r:id="rId2"/>
  </sheets>
  <calcPr calcId="152511" refMode="R1C1"/>
</workbook>
</file>

<file path=xl/calcChain.xml><?xml version="1.0" encoding="utf-8"?>
<calcChain xmlns="http://schemas.openxmlformats.org/spreadsheetml/2006/main">
  <c r="K24" i="6" l="1"/>
  <c r="P23" i="7"/>
  <c r="P25" i="7"/>
  <c r="N23" i="7"/>
  <c r="M23" i="7"/>
  <c r="L23" i="7"/>
  <c r="K23" i="7"/>
  <c r="O21" i="7"/>
  <c r="O17" i="7"/>
  <c r="O16" i="7"/>
  <c r="O23" i="7"/>
  <c r="P12" i="7"/>
  <c r="N12" i="7"/>
  <c r="M12" i="7"/>
  <c r="L12" i="7"/>
  <c r="K12" i="7"/>
  <c r="O10" i="7"/>
  <c r="O9" i="7"/>
  <c r="O7" i="7"/>
  <c r="O12" i="7"/>
  <c r="G10" i="6"/>
  <c r="C12" i="7"/>
  <c r="D12" i="7"/>
  <c r="E12" i="7"/>
  <c r="F12" i="7"/>
  <c r="G12" i="7"/>
  <c r="H12" i="7"/>
  <c r="O7" i="6"/>
  <c r="P24" i="6"/>
  <c r="O24" i="6"/>
  <c r="N24" i="6"/>
  <c r="M24" i="6"/>
  <c r="L24" i="6"/>
  <c r="G19" i="6"/>
  <c r="G22" i="6"/>
  <c r="G18" i="6"/>
  <c r="G13" i="6"/>
  <c r="G7" i="6"/>
  <c r="H13" i="6"/>
  <c r="C25" i="6"/>
  <c r="D25" i="6"/>
  <c r="E25" i="6"/>
  <c r="F25" i="6"/>
  <c r="H25" i="6"/>
  <c r="K13" i="6"/>
  <c r="L13" i="6"/>
  <c r="M13" i="6"/>
  <c r="N13" i="6"/>
  <c r="P13" i="6"/>
  <c r="C13" i="6"/>
  <c r="D13" i="6"/>
  <c r="E13" i="6"/>
  <c r="F13" i="6"/>
  <c r="G25" i="6"/>
  <c r="C23" i="7"/>
  <c r="H23" i="7"/>
  <c r="H25" i="7"/>
  <c r="F23" i="7"/>
  <c r="E23" i="7"/>
  <c r="D23" i="7"/>
  <c r="G21" i="7"/>
  <c r="G17" i="7"/>
  <c r="G16" i="7"/>
  <c r="G23" i="7"/>
  <c r="G10" i="7"/>
  <c r="G9" i="7"/>
  <c r="G7" i="7"/>
  <c r="O13" i="6"/>
</calcChain>
</file>

<file path=xl/sharedStrings.xml><?xml version="1.0" encoding="utf-8"?>
<sst xmlns="http://schemas.openxmlformats.org/spreadsheetml/2006/main" count="106" uniqueCount="40">
  <si>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</si>
  <si>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</si>
  <si>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</si>
  <si>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</si>
  <si>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</si>
  <si>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</si>
  <si>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</si>
  <si>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</si>
  <si>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</si>
  <si>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</si>
  <si>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</si>
  <si>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</si>
  <si>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</si>
  <si>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</si>
  <si>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</si>
  <si>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</si>
  <si>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</si>
  <si>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</si>
  <si>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</si>
  <si>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(7-11 лет) для учащихся первой смены</t>
  </si>
  <si>
    <t>04/с.246</t>
  </si>
  <si>
    <t>Компот с/ф</t>
  </si>
  <si>
    <t>Батон  с сыром</t>
  </si>
  <si>
    <t>Каша молочная рисовая сл/м</t>
  </si>
  <si>
    <t>Какао с молоком</t>
  </si>
  <si>
    <t>Обед (7-11 лет) для учащихся второй смены</t>
  </si>
  <si>
    <t>Салат из капусты</t>
  </si>
  <si>
    <t>Гуляш</t>
  </si>
  <si>
    <t xml:space="preserve">Борщ со сметаной </t>
  </si>
  <si>
    <t>Завтрак (ОВЗ 1-4 класс)</t>
  </si>
  <si>
    <t>Обед (ОВЗ 1-4 класс)</t>
  </si>
  <si>
    <t>Завтрак (ОВЗ 5-11 класс)</t>
  </si>
  <si>
    <t>Обед (ОВЗ 5-11 класс)</t>
  </si>
  <si>
    <t>Борщ</t>
  </si>
  <si>
    <t>ттк</t>
  </si>
  <si>
    <t>Компот из вишни</t>
  </si>
  <si>
    <t>Макаронные изд. отварные</t>
  </si>
  <si>
    <t>Меню на 22 февраля 2023г.</t>
  </si>
  <si>
    <t>Школа №____4___________</t>
  </si>
  <si>
    <t>Школа №__4______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</si>
</sst>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1" fillId="2" borderId="1" xfId="0" applyFont="1" applyFill="1" applyBorder="1"/>
    <xf numFmtId="0" fontId="2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1" xfId="0" applyFont="1" applyFill="1" applyBorder="1"/>
    <xf numFmtId="0" fontId="2" fillId="0" borderId="12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3" xfId="0" applyFont="1" applyFill="1" applyBorder="1"/>
    <xf numFmtId="0" fontId="3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19" xfId="0" applyFont="1" applyFill="1" applyBorder="1"/>
    <xf numFmtId="0" fontId="1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/>
    </xf>
    <xf numFmtId="1" fontId="1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3" borderId="14" xfId="0" applyFill="1" applyBorder="1"/>
    <xf numFmtId="0" fontId="3" fillId="3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3" borderId="4" xfId="0" applyFont="1" applyFill="1" applyBorder="1"/>
    <xf numFmtId="1" fontId="3" fillId="3" borderId="4" xfId="0" applyNumberFormat="1" applyFont="1" applyFill="1" applyBorder="1"/>
    <xf numFmtId="1" fontId="4" fillId="3" borderId="4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75" workbookViewId="0">
      <selection activeCell="K2" sqref="K2:P2"/>
    </sheetView>
  </sheetViews>
  <sheetFormatPr defaultRowHeight="15.75" x14ac:dyDescent="0.25"/>
  <cols>
    <col min="1" max="1" width="7.7109375" style="6" customWidth="1"/>
    <col min="2" max="2" width="27.7109375" style="4" customWidth="1"/>
    <col min="3" max="3" width="8.85546875" style="4" customWidth="1"/>
    <col min="4" max="5" width="3.140625" style="6" bestFit="1" customWidth="1"/>
    <col min="6" max="6" width="4.140625" style="6" customWidth="1"/>
    <col min="7" max="7" width="5.85546875" style="6" customWidth="1"/>
    <col min="8" max="8" width="9.85546875" style="5" customWidth="1"/>
    <col min="9" max="9" width="7.42578125" style="5" customWidth="1"/>
    <col min="10" max="10" width="27.85546875" style="4" customWidth="1"/>
    <col min="11" max="11" width="8.7109375" style="4" customWidth="1"/>
    <col min="12" max="13" width="3.140625" style="7" bestFit="1" customWidth="1"/>
    <col min="14" max="14" width="4.140625" style="7" customWidth="1"/>
    <col min="15" max="15" width="5.85546875" style="7" bestFit="1" customWidth="1"/>
    <col min="16" max="16" width="9.85546875" style="5" bestFit="1" customWidth="1"/>
  </cols>
  <sheetData>
    <row r="1" spans="1:16" x14ac:dyDescent="0.25">
      <c r="B1" s="3"/>
      <c r="K1" s="97"/>
      <c r="L1" s="97"/>
      <c r="M1" s="97"/>
      <c r="N1" s="97"/>
      <c r="O1" s="97"/>
      <c r="P1" s="97"/>
    </row>
    <row r="2" spans="1:16" x14ac:dyDescent="0.25">
      <c r="K2" s="97" t="s">
        <v>38</v>
      </c>
      <c r="L2" s="97"/>
      <c r="M2" s="97"/>
      <c r="N2" s="97"/>
      <c r="O2" s="97"/>
      <c r="P2" s="97"/>
    </row>
    <row r="3" spans="1:16" x14ac:dyDescent="0.25">
      <c r="K3" s="99" t="s">
        <v>2</v>
      </c>
      <c r="L3" s="99"/>
      <c r="M3" s="99"/>
      <c r="N3" s="99"/>
      <c r="O3" s="99"/>
      <c r="P3" s="99"/>
    </row>
    <row r="4" spans="1:16" ht="16.5" thickBot="1" x14ac:dyDescent="0.3">
      <c r="C4" s="98" t="s">
        <v>37</v>
      </c>
      <c r="D4" s="98"/>
      <c r="E4" s="98"/>
      <c r="F4" s="98"/>
      <c r="G4" s="98"/>
      <c r="H4" s="98"/>
      <c r="I4" s="98"/>
      <c r="J4" s="98"/>
    </row>
    <row r="5" spans="1:16" s="10" customFormat="1" ht="32.25" customHeight="1" thickBot="1" x14ac:dyDescent="0.25">
      <c r="A5" s="15" t="s">
        <v>15</v>
      </c>
      <c r="B5" s="16" t="s">
        <v>0</v>
      </c>
      <c r="C5" s="16" t="s">
        <v>8</v>
      </c>
      <c r="D5" s="17" t="s">
        <v>11</v>
      </c>
      <c r="E5" s="17" t="s">
        <v>12</v>
      </c>
      <c r="F5" s="17" t="s">
        <v>13</v>
      </c>
      <c r="G5" s="18" t="s">
        <v>1</v>
      </c>
      <c r="H5" s="19" t="s">
        <v>9</v>
      </c>
      <c r="I5" s="15" t="s">
        <v>15</v>
      </c>
      <c r="J5" s="16" t="s">
        <v>0</v>
      </c>
      <c r="K5" s="16" t="s">
        <v>8</v>
      </c>
      <c r="L5" s="17" t="s">
        <v>11</v>
      </c>
      <c r="M5" s="17" t="s">
        <v>12</v>
      </c>
      <c r="N5" s="17" t="s">
        <v>13</v>
      </c>
      <c r="O5" s="18" t="s">
        <v>1</v>
      </c>
      <c r="P5" s="19" t="s">
        <v>9</v>
      </c>
    </row>
    <row r="6" spans="1:16" ht="16.5" thickBot="1" x14ac:dyDescent="0.3">
      <c r="A6" s="102" t="s">
        <v>19</v>
      </c>
      <c r="B6" s="103"/>
      <c r="C6" s="103"/>
      <c r="D6" s="103"/>
      <c r="E6" s="103"/>
      <c r="F6" s="103"/>
      <c r="G6" s="103"/>
      <c r="H6" s="104"/>
      <c r="I6" s="105" t="s">
        <v>16</v>
      </c>
      <c r="J6" s="106"/>
      <c r="K6" s="106"/>
      <c r="L6" s="106"/>
      <c r="M6" s="106"/>
      <c r="N6" s="106"/>
      <c r="O6" s="106"/>
      <c r="P6" s="107"/>
    </row>
    <row r="7" spans="1:16" x14ac:dyDescent="0.25">
      <c r="A7" s="46">
        <v>42</v>
      </c>
      <c r="B7" s="56" t="s">
        <v>26</v>
      </c>
      <c r="C7" s="57">
        <v>60</v>
      </c>
      <c r="D7" s="58">
        <v>0.94</v>
      </c>
      <c r="E7" s="58">
        <v>3.06</v>
      </c>
      <c r="F7" s="58">
        <v>5.99</v>
      </c>
      <c r="G7" s="58">
        <f>(F7*4)+(E7*9)+(D7*4)</f>
        <v>55.26</v>
      </c>
      <c r="H7" s="59">
        <v>7.7</v>
      </c>
      <c r="I7" s="46">
        <v>42</v>
      </c>
      <c r="J7" s="56" t="s">
        <v>26</v>
      </c>
      <c r="K7" s="57">
        <v>100</v>
      </c>
      <c r="L7" s="58">
        <v>1.55</v>
      </c>
      <c r="M7" s="58">
        <v>5.09</v>
      </c>
      <c r="N7" s="58">
        <v>9.9700000000000006</v>
      </c>
      <c r="O7" s="58">
        <f>(N7*4)+(M7*9)+(L7*4)</f>
        <v>91.89</v>
      </c>
      <c r="P7" s="59">
        <v>12.78</v>
      </c>
    </row>
    <row r="8" spans="1:16" x14ac:dyDescent="0.25">
      <c r="A8" s="47">
        <v>437</v>
      </c>
      <c r="B8" s="54" t="s">
        <v>27</v>
      </c>
      <c r="C8" s="55">
        <v>100</v>
      </c>
      <c r="D8" s="52">
        <v>18</v>
      </c>
      <c r="E8" s="52">
        <v>16.5</v>
      </c>
      <c r="F8" s="52">
        <v>7</v>
      </c>
      <c r="G8" s="52">
        <v>248.5</v>
      </c>
      <c r="H8" s="60">
        <v>61.26</v>
      </c>
      <c r="I8" s="47">
        <v>437</v>
      </c>
      <c r="J8" s="54" t="s">
        <v>27</v>
      </c>
      <c r="K8" s="55">
        <v>100</v>
      </c>
      <c r="L8" s="52">
        <v>18</v>
      </c>
      <c r="M8" s="52">
        <v>16.5</v>
      </c>
      <c r="N8" s="52">
        <v>7</v>
      </c>
      <c r="O8" s="52">
        <v>248.5</v>
      </c>
      <c r="P8" s="60">
        <v>61.26</v>
      </c>
    </row>
    <row r="9" spans="1:16" x14ac:dyDescent="0.25">
      <c r="A9" s="47">
        <v>332</v>
      </c>
      <c r="B9" s="53" t="s">
        <v>36</v>
      </c>
      <c r="C9" s="51">
        <v>150</v>
      </c>
      <c r="D9" s="80">
        <v>3.47</v>
      </c>
      <c r="E9" s="80">
        <v>7.03</v>
      </c>
      <c r="F9" s="80">
        <v>23.1</v>
      </c>
      <c r="G9" s="80">
        <v>169.55</v>
      </c>
      <c r="H9" s="86">
        <v>8.5299999999999994</v>
      </c>
      <c r="I9" s="47">
        <v>332</v>
      </c>
      <c r="J9" s="53" t="s">
        <v>36</v>
      </c>
      <c r="K9" s="51">
        <v>180</v>
      </c>
      <c r="L9" s="80">
        <v>4.16</v>
      </c>
      <c r="M9" s="80">
        <v>8.44</v>
      </c>
      <c r="N9" s="80">
        <v>27.7</v>
      </c>
      <c r="O9" s="80">
        <v>203.46</v>
      </c>
      <c r="P9" s="86">
        <v>10.26</v>
      </c>
    </row>
    <row r="10" spans="1:16" x14ac:dyDescent="0.25">
      <c r="A10" s="47">
        <v>639</v>
      </c>
      <c r="B10" s="53" t="s">
        <v>21</v>
      </c>
      <c r="C10" s="51">
        <v>200</v>
      </c>
      <c r="D10" s="52">
        <v>1</v>
      </c>
      <c r="E10" s="52">
        <v>1</v>
      </c>
      <c r="F10" s="52">
        <v>31.4</v>
      </c>
      <c r="G10" s="52">
        <f>(F10*4)+(E10*9)+(D10*4)</f>
        <v>138.6</v>
      </c>
      <c r="H10" s="60">
        <v>7.7</v>
      </c>
      <c r="I10" s="47" t="s">
        <v>34</v>
      </c>
      <c r="J10" s="53" t="s">
        <v>35</v>
      </c>
      <c r="K10" s="51">
        <v>200</v>
      </c>
      <c r="L10" s="41">
        <v>0.24</v>
      </c>
      <c r="M10" s="41">
        <v>0.06</v>
      </c>
      <c r="N10" s="41">
        <v>27.1</v>
      </c>
      <c r="O10" s="41">
        <v>107</v>
      </c>
      <c r="P10" s="60">
        <v>17.07</v>
      </c>
    </row>
    <row r="11" spans="1:16" x14ac:dyDescent="0.25">
      <c r="A11" s="48"/>
      <c r="B11" s="50" t="s">
        <v>5</v>
      </c>
      <c r="C11" s="51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60">
        <v>2.38</v>
      </c>
      <c r="I11" s="48"/>
      <c r="J11" s="50" t="s">
        <v>5</v>
      </c>
      <c r="K11" s="51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60">
        <v>2.38</v>
      </c>
    </row>
    <row r="12" spans="1:16" x14ac:dyDescent="0.25">
      <c r="A12" s="48"/>
      <c r="B12" s="50" t="s">
        <v>6</v>
      </c>
      <c r="C12" s="51">
        <v>25</v>
      </c>
      <c r="D12" s="52">
        <v>1.6</v>
      </c>
      <c r="E12" s="52">
        <v>1</v>
      </c>
      <c r="F12" s="52">
        <v>9.6</v>
      </c>
      <c r="G12" s="52">
        <v>54</v>
      </c>
      <c r="H12" s="60">
        <v>2.1</v>
      </c>
      <c r="I12" s="48"/>
      <c r="J12" s="50" t="s">
        <v>6</v>
      </c>
      <c r="K12" s="51">
        <v>25</v>
      </c>
      <c r="L12" s="52">
        <v>1.6</v>
      </c>
      <c r="M12" s="52">
        <v>1</v>
      </c>
      <c r="N12" s="52">
        <v>9.6</v>
      </c>
      <c r="O12" s="52">
        <v>54</v>
      </c>
      <c r="P12" s="60">
        <v>2.1</v>
      </c>
    </row>
    <row r="13" spans="1:16" x14ac:dyDescent="0.25">
      <c r="A13" s="68"/>
      <c r="B13" s="69"/>
      <c r="C13" s="25">
        <f t="shared" ref="C13:H13" si="0">SUM(C7:C12)</f>
        <v>566</v>
      </c>
      <c r="D13" s="26">
        <f t="shared" si="0"/>
        <v>27.310000000000002</v>
      </c>
      <c r="E13" s="26">
        <f t="shared" si="0"/>
        <v>28.79</v>
      </c>
      <c r="F13" s="26">
        <f t="shared" si="0"/>
        <v>92.09</v>
      </c>
      <c r="G13" s="26">
        <f t="shared" si="0"/>
        <v>736.91</v>
      </c>
      <c r="H13" s="9">
        <f t="shared" si="0"/>
        <v>89.669999999999987</v>
      </c>
      <c r="I13" s="68"/>
      <c r="J13" s="72"/>
      <c r="K13" s="77">
        <f t="shared" ref="K13:P13" si="1">SUM(K7:K12)</f>
        <v>636</v>
      </c>
      <c r="L13" s="74">
        <f t="shared" si="1"/>
        <v>27.85</v>
      </c>
      <c r="M13" s="74">
        <f t="shared" si="1"/>
        <v>31.29</v>
      </c>
      <c r="N13" s="74">
        <f t="shared" si="1"/>
        <v>96.37</v>
      </c>
      <c r="O13" s="74">
        <f t="shared" si="1"/>
        <v>775.85</v>
      </c>
      <c r="P13" s="78">
        <f t="shared" si="1"/>
        <v>105.85</v>
      </c>
    </row>
    <row r="14" spans="1:16" x14ac:dyDescent="0.25">
      <c r="A14" s="68"/>
      <c r="B14" s="69"/>
      <c r="C14" s="11"/>
      <c r="D14" s="8"/>
      <c r="E14" s="8"/>
      <c r="F14" s="8"/>
      <c r="G14" s="8"/>
      <c r="H14" s="67"/>
      <c r="I14" s="68"/>
      <c r="J14" s="72"/>
      <c r="K14" s="73"/>
      <c r="L14" s="74"/>
      <c r="M14" s="74"/>
      <c r="N14" s="74"/>
      <c r="O14" s="74"/>
      <c r="P14" s="75"/>
    </row>
    <row r="15" spans="1:16" x14ac:dyDescent="0.25">
      <c r="A15" s="68"/>
      <c r="B15" s="69"/>
      <c r="C15" s="11"/>
      <c r="D15" s="8"/>
      <c r="E15" s="8"/>
      <c r="F15" s="8"/>
      <c r="G15" s="8"/>
      <c r="H15" s="67"/>
      <c r="I15" s="68"/>
      <c r="J15" s="72"/>
      <c r="K15" s="73"/>
      <c r="L15" s="74"/>
      <c r="M15" s="74"/>
      <c r="N15" s="74"/>
      <c r="O15" s="74"/>
      <c r="P15" s="75"/>
    </row>
    <row r="16" spans="1:16" ht="16.5" thickBot="1" x14ac:dyDescent="0.3">
      <c r="A16" s="43"/>
      <c r="B16" s="76"/>
      <c r="C16" s="32"/>
      <c r="D16" s="21"/>
      <c r="E16" s="21"/>
      <c r="F16" s="21"/>
      <c r="G16" s="21"/>
      <c r="H16" s="44"/>
      <c r="I16" s="45"/>
      <c r="J16" s="49"/>
      <c r="K16" s="32"/>
      <c r="L16" s="21"/>
      <c r="M16" s="21"/>
      <c r="N16" s="21"/>
      <c r="O16" s="21"/>
      <c r="P16" s="20"/>
    </row>
    <row r="17" spans="1:16" ht="16.5" thickBot="1" x14ac:dyDescent="0.3">
      <c r="A17" s="111" t="s">
        <v>25</v>
      </c>
      <c r="B17" s="112"/>
      <c r="C17" s="112"/>
      <c r="D17" s="112"/>
      <c r="E17" s="112"/>
      <c r="F17" s="112"/>
      <c r="G17" s="112"/>
      <c r="H17" s="113"/>
      <c r="I17" s="108" t="s">
        <v>17</v>
      </c>
      <c r="J17" s="109"/>
      <c r="K17" s="109"/>
      <c r="L17" s="109"/>
      <c r="M17" s="109"/>
      <c r="N17" s="109"/>
      <c r="O17" s="109"/>
      <c r="P17" s="110"/>
    </row>
    <row r="18" spans="1:16" x14ac:dyDescent="0.25">
      <c r="A18" s="66">
        <v>42</v>
      </c>
      <c r="B18" s="56" t="s">
        <v>26</v>
      </c>
      <c r="C18" s="57">
        <v>60</v>
      </c>
      <c r="D18" s="58">
        <v>0.94</v>
      </c>
      <c r="E18" s="58">
        <v>3.06</v>
      </c>
      <c r="F18" s="58">
        <v>5.99</v>
      </c>
      <c r="G18" s="87">
        <f>(F18*4)+(E18*9)+(D18*4)</f>
        <v>55.26</v>
      </c>
      <c r="H18" s="59">
        <v>7.7</v>
      </c>
      <c r="I18" s="81"/>
      <c r="J18" s="42"/>
      <c r="K18" s="33"/>
      <c r="L18" s="34"/>
      <c r="M18" s="34"/>
      <c r="N18" s="23"/>
      <c r="O18" s="23"/>
      <c r="P18" s="24"/>
    </row>
    <row r="19" spans="1:16" x14ac:dyDescent="0.25">
      <c r="A19" s="48">
        <v>110</v>
      </c>
      <c r="B19" s="54" t="s">
        <v>33</v>
      </c>
      <c r="C19" s="51">
        <v>200</v>
      </c>
      <c r="D19" s="52">
        <v>1.4</v>
      </c>
      <c r="E19" s="52">
        <v>3.66</v>
      </c>
      <c r="F19" s="52">
        <v>7.6</v>
      </c>
      <c r="G19" s="52">
        <f>(F19*4)+(E19*9)+(D19*4)</f>
        <v>68.94</v>
      </c>
      <c r="H19" s="60">
        <v>12.75</v>
      </c>
      <c r="I19" s="82">
        <v>437</v>
      </c>
      <c r="J19" s="54" t="s">
        <v>27</v>
      </c>
      <c r="K19" s="55">
        <v>100</v>
      </c>
      <c r="L19" s="52">
        <v>18</v>
      </c>
      <c r="M19" s="52">
        <v>16.5</v>
      </c>
      <c r="N19" s="52">
        <v>7</v>
      </c>
      <c r="O19" s="52">
        <v>248.5</v>
      </c>
      <c r="P19" s="60">
        <v>61.26</v>
      </c>
    </row>
    <row r="20" spans="1:16" x14ac:dyDescent="0.25">
      <c r="A20" s="47">
        <v>437</v>
      </c>
      <c r="B20" s="54" t="s">
        <v>27</v>
      </c>
      <c r="C20" s="55">
        <v>100</v>
      </c>
      <c r="D20" s="52">
        <v>18</v>
      </c>
      <c r="E20" s="52">
        <v>16.5</v>
      </c>
      <c r="F20" s="52">
        <v>7</v>
      </c>
      <c r="G20" s="52">
        <v>248.5</v>
      </c>
      <c r="H20" s="60">
        <v>61.26</v>
      </c>
      <c r="I20" s="47">
        <v>332</v>
      </c>
      <c r="J20" s="53" t="s">
        <v>36</v>
      </c>
      <c r="K20" s="51">
        <v>150</v>
      </c>
      <c r="L20" s="80">
        <v>3.47</v>
      </c>
      <c r="M20" s="80">
        <v>7.03</v>
      </c>
      <c r="N20" s="80">
        <v>23.1</v>
      </c>
      <c r="O20" s="80">
        <v>169.55</v>
      </c>
      <c r="P20" s="86">
        <v>8.5299999999999994</v>
      </c>
    </row>
    <row r="21" spans="1:16" x14ac:dyDescent="0.25">
      <c r="A21" s="47">
        <v>332</v>
      </c>
      <c r="B21" s="53" t="s">
        <v>36</v>
      </c>
      <c r="C21" s="51">
        <v>150</v>
      </c>
      <c r="D21" s="80">
        <v>3.47</v>
      </c>
      <c r="E21" s="80">
        <v>7.03</v>
      </c>
      <c r="F21" s="80">
        <v>23.1</v>
      </c>
      <c r="G21" s="80">
        <v>169.55</v>
      </c>
      <c r="H21" s="86">
        <v>8.5299999999999994</v>
      </c>
      <c r="I21" s="47" t="s">
        <v>34</v>
      </c>
      <c r="J21" s="53" t="s">
        <v>35</v>
      </c>
      <c r="K21" s="51">
        <v>200</v>
      </c>
      <c r="L21" s="41">
        <v>0.24</v>
      </c>
      <c r="M21" s="41">
        <v>0.06</v>
      </c>
      <c r="N21" s="41">
        <v>27.1</v>
      </c>
      <c r="O21" s="41">
        <v>107</v>
      </c>
      <c r="P21" s="60">
        <v>17.07</v>
      </c>
    </row>
    <row r="22" spans="1:16" x14ac:dyDescent="0.25">
      <c r="A22" s="48">
        <v>639</v>
      </c>
      <c r="B22" s="53" t="s">
        <v>21</v>
      </c>
      <c r="C22" s="51">
        <v>200</v>
      </c>
      <c r="D22" s="52">
        <v>1</v>
      </c>
      <c r="E22" s="52">
        <v>1</v>
      </c>
      <c r="F22" s="52">
        <v>31.4</v>
      </c>
      <c r="G22" s="52">
        <f>(F22*4)+(E22*9)+(D22*4)</f>
        <v>138.6</v>
      </c>
      <c r="H22" s="60">
        <v>7.7</v>
      </c>
      <c r="I22" s="83"/>
      <c r="J22" s="50" t="s">
        <v>5</v>
      </c>
      <c r="K22" s="51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60">
        <v>2.38</v>
      </c>
    </row>
    <row r="23" spans="1:16" x14ac:dyDescent="0.25">
      <c r="A23" s="48"/>
      <c r="B23" s="54" t="s">
        <v>5</v>
      </c>
      <c r="C23" s="51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60">
        <v>2.38</v>
      </c>
      <c r="I23" s="84"/>
      <c r="J23" s="50" t="s">
        <v>6</v>
      </c>
      <c r="K23" s="51">
        <v>25</v>
      </c>
      <c r="L23" s="52">
        <v>1.6</v>
      </c>
      <c r="M23" s="52">
        <v>1</v>
      </c>
      <c r="N23" s="52">
        <v>9.6</v>
      </c>
      <c r="O23" s="52">
        <v>54</v>
      </c>
      <c r="P23" s="60">
        <v>2.1</v>
      </c>
    </row>
    <row r="24" spans="1:16" x14ac:dyDescent="0.25">
      <c r="A24" s="48"/>
      <c r="B24" s="54" t="s">
        <v>6</v>
      </c>
      <c r="C24" s="51">
        <v>25</v>
      </c>
      <c r="D24" s="52">
        <v>1.6</v>
      </c>
      <c r="E24" s="52">
        <v>1</v>
      </c>
      <c r="F24" s="52">
        <v>9.6</v>
      </c>
      <c r="G24" s="52">
        <v>54</v>
      </c>
      <c r="H24" s="60">
        <v>2.1</v>
      </c>
      <c r="I24" s="84"/>
      <c r="J24" s="69"/>
      <c r="K24" s="25">
        <f>SUM(K19:K23)</f>
        <v>506</v>
      </c>
      <c r="L24" s="26">
        <f t="shared" ref="L24:P24" si="2">SUM(L18:L23)</f>
        <v>25.61</v>
      </c>
      <c r="M24" s="26">
        <f t="shared" si="2"/>
        <v>24.79</v>
      </c>
      <c r="N24" s="26">
        <f t="shared" si="2"/>
        <v>81.8</v>
      </c>
      <c r="O24" s="26">
        <f t="shared" si="2"/>
        <v>650.04999999999995</v>
      </c>
      <c r="P24" s="9">
        <f t="shared" si="2"/>
        <v>91.339999999999975</v>
      </c>
    </row>
    <row r="25" spans="1:16" x14ac:dyDescent="0.25">
      <c r="A25" s="68"/>
      <c r="B25" s="69"/>
      <c r="C25" s="25">
        <f t="shared" ref="C25:H25" si="3">SUM(C18:C24)</f>
        <v>766</v>
      </c>
      <c r="D25" s="26">
        <f t="shared" si="3"/>
        <v>28.71</v>
      </c>
      <c r="E25" s="26">
        <f t="shared" si="3"/>
        <v>32.450000000000003</v>
      </c>
      <c r="F25" s="26">
        <f t="shared" si="3"/>
        <v>99.69</v>
      </c>
      <c r="G25" s="26">
        <f t="shared" si="3"/>
        <v>805.85</v>
      </c>
      <c r="H25" s="9">
        <f t="shared" si="3"/>
        <v>102.41999999999999</v>
      </c>
      <c r="I25" s="84"/>
      <c r="J25" s="28"/>
      <c r="K25" s="25"/>
      <c r="L25" s="26"/>
      <c r="M25" s="26"/>
      <c r="N25" s="26"/>
      <c r="O25" s="26"/>
      <c r="P25" s="9"/>
    </row>
    <row r="26" spans="1:16" x14ac:dyDescent="0.25">
      <c r="A26" s="68"/>
      <c r="B26" s="69"/>
      <c r="C26" s="70"/>
      <c r="D26" s="26"/>
      <c r="E26" s="26"/>
      <c r="F26" s="26"/>
      <c r="G26" s="26"/>
      <c r="H26" s="71"/>
      <c r="I26" s="84"/>
      <c r="J26" s="28"/>
      <c r="K26" s="25"/>
      <c r="L26" s="26"/>
      <c r="M26" s="26"/>
      <c r="N26" s="26"/>
      <c r="O26" s="26"/>
      <c r="P26" s="9"/>
    </row>
    <row r="27" spans="1:16" x14ac:dyDescent="0.25">
      <c r="A27" s="68"/>
      <c r="B27" s="69"/>
      <c r="C27" s="70"/>
      <c r="D27" s="26"/>
      <c r="E27" s="26"/>
      <c r="F27" s="26"/>
      <c r="G27" s="26"/>
      <c r="H27" s="71"/>
      <c r="I27" s="84"/>
      <c r="J27" s="28"/>
      <c r="K27" s="25"/>
      <c r="L27" s="26"/>
      <c r="M27" s="26"/>
      <c r="N27" s="26"/>
      <c r="O27" s="26"/>
      <c r="P27" s="9"/>
    </row>
    <row r="28" spans="1:16" ht="16.5" thickBot="1" x14ac:dyDescent="0.3">
      <c r="A28" s="43"/>
      <c r="B28" s="76"/>
      <c r="C28" s="14"/>
      <c r="D28" s="21"/>
      <c r="E28" s="21"/>
      <c r="F28" s="21"/>
      <c r="G28" s="21"/>
      <c r="H28" s="44"/>
      <c r="I28" s="85"/>
      <c r="J28" s="35"/>
      <c r="K28" s="32"/>
      <c r="L28" s="21"/>
      <c r="M28" s="21"/>
      <c r="N28" s="21"/>
      <c r="O28" s="21"/>
      <c r="P28" s="20"/>
    </row>
    <row r="29" spans="1:16" x14ac:dyDescent="0.25">
      <c r="B29" s="100" t="s">
        <v>4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B30" s="101" t="s">
        <v>3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2" spans="1:16" x14ac:dyDescent="0.25">
      <c r="A32" s="37"/>
      <c r="B32" s="38"/>
      <c r="C32" s="39"/>
      <c r="D32" s="37"/>
      <c r="E32" s="37"/>
      <c r="F32" s="40"/>
      <c r="G32" s="40"/>
      <c r="H32" s="39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C1" sqref="C1:F2"/>
    </sheetView>
  </sheetViews>
  <sheetFormatPr defaultRowHeight="15.75" x14ac:dyDescent="0.25"/>
  <cols>
    <col min="1" max="1" width="7.85546875" style="61" customWidth="1"/>
    <col min="2" max="2" width="30.42578125" style="4" customWidth="1"/>
    <col min="3" max="3" width="10.28515625" style="4" customWidth="1"/>
    <col min="4" max="6" width="4.42578125" style="12" customWidth="1"/>
    <col min="7" max="7" width="6.140625" style="12" customWidth="1"/>
    <col min="8" max="8" width="10.28515625" style="4" customWidth="1"/>
    <col min="9" max="9" width="7.85546875" style="61" customWidth="1"/>
    <col min="10" max="10" width="30.42578125" style="4" customWidth="1"/>
    <col min="11" max="11" width="10.28515625" style="4" customWidth="1"/>
    <col min="12" max="14" width="4.42578125" style="12" customWidth="1"/>
    <col min="15" max="15" width="6.140625" style="12" customWidth="1"/>
    <col min="16" max="16" width="10.28515625" style="4" customWidth="1"/>
  </cols>
  <sheetData>
    <row r="1" spans="1:16" ht="12.6" customHeight="1" x14ac:dyDescent="0.2">
      <c r="B1"/>
      <c r="C1" s="99" t="s">
        <v>39</v>
      </c>
      <c r="D1" s="99"/>
      <c r="E1" s="99"/>
      <c r="F1" s="99"/>
      <c r="G1"/>
      <c r="H1"/>
      <c r="J1"/>
      <c r="K1" s="99"/>
      <c r="L1" s="99"/>
      <c r="M1" s="99"/>
      <c r="N1" s="99"/>
      <c r="O1"/>
      <c r="P1"/>
    </row>
    <row r="2" spans="1:16" ht="12.6" customHeight="1" x14ac:dyDescent="0.2">
      <c r="B2"/>
      <c r="C2" s="99"/>
      <c r="D2" s="99"/>
      <c r="E2" s="99"/>
      <c r="F2" s="99"/>
      <c r="G2"/>
      <c r="H2"/>
      <c r="J2"/>
      <c r="K2" s="99"/>
      <c r="L2" s="99"/>
      <c r="M2" s="99"/>
      <c r="N2" s="99"/>
      <c r="O2"/>
      <c r="P2"/>
    </row>
    <row r="3" spans="1:16" x14ac:dyDescent="0.25">
      <c r="B3"/>
      <c r="C3" s="99" t="s">
        <v>10</v>
      </c>
      <c r="D3" s="99"/>
      <c r="E3" s="99"/>
      <c r="F3" s="99"/>
      <c r="G3"/>
      <c r="H3"/>
      <c r="J3"/>
      <c r="K3" s="99"/>
      <c r="L3" s="99"/>
      <c r="M3" s="99"/>
      <c r="N3" s="99"/>
      <c r="O3"/>
      <c r="P3"/>
    </row>
    <row r="4" spans="1:16" ht="16.5" thickBot="1" x14ac:dyDescent="0.3">
      <c r="B4" s="109" t="s">
        <v>37</v>
      </c>
      <c r="C4" s="109"/>
      <c r="D4" s="109"/>
      <c r="E4" s="109"/>
      <c r="F4" s="109"/>
      <c r="G4" s="109"/>
      <c r="H4" s="109"/>
      <c r="J4" s="109"/>
      <c r="K4" s="109"/>
      <c r="L4" s="109"/>
      <c r="M4" s="109"/>
      <c r="N4" s="109"/>
      <c r="O4" s="109"/>
      <c r="P4" s="109"/>
    </row>
    <row r="5" spans="1:16" s="10" customFormat="1" ht="32.25" thickBot="1" x14ac:dyDescent="0.25">
      <c r="A5" s="62" t="s">
        <v>15</v>
      </c>
      <c r="B5" s="29" t="s">
        <v>0</v>
      </c>
      <c r="C5" s="16" t="s">
        <v>8</v>
      </c>
      <c r="D5" s="30" t="s">
        <v>11</v>
      </c>
      <c r="E5" s="30" t="s">
        <v>12</v>
      </c>
      <c r="F5" s="30" t="s">
        <v>13</v>
      </c>
      <c r="G5" s="31" t="s">
        <v>1</v>
      </c>
      <c r="H5" s="19" t="s">
        <v>9</v>
      </c>
      <c r="I5" s="62" t="s">
        <v>15</v>
      </c>
      <c r="J5" s="29" t="s">
        <v>0</v>
      </c>
      <c r="K5" s="16" t="s">
        <v>8</v>
      </c>
      <c r="L5" s="30" t="s">
        <v>11</v>
      </c>
      <c r="M5" s="30" t="s">
        <v>12</v>
      </c>
      <c r="N5" s="30" t="s">
        <v>13</v>
      </c>
      <c r="O5" s="31" t="s">
        <v>1</v>
      </c>
      <c r="P5" s="19" t="s">
        <v>9</v>
      </c>
    </row>
    <row r="6" spans="1:16" ht="19.5" customHeight="1" thickBot="1" x14ac:dyDescent="0.3">
      <c r="A6" s="114" t="s">
        <v>29</v>
      </c>
      <c r="B6" s="115"/>
      <c r="C6" s="115"/>
      <c r="D6" s="115"/>
      <c r="E6" s="115"/>
      <c r="F6" s="115"/>
      <c r="G6" s="115"/>
      <c r="H6" s="116"/>
      <c r="I6" s="114" t="s">
        <v>31</v>
      </c>
      <c r="J6" s="115"/>
      <c r="K6" s="115"/>
      <c r="L6" s="115"/>
      <c r="M6" s="115"/>
      <c r="N6" s="115"/>
      <c r="O6" s="115"/>
      <c r="P6" s="116"/>
    </row>
    <row r="7" spans="1:16" x14ac:dyDescent="0.25">
      <c r="A7" s="66">
        <v>3</v>
      </c>
      <c r="B7" s="36" t="s">
        <v>22</v>
      </c>
      <c r="C7" s="22">
        <v>45</v>
      </c>
      <c r="D7" s="23">
        <v>6.5</v>
      </c>
      <c r="E7" s="23">
        <v>7.5</v>
      </c>
      <c r="F7" s="23">
        <v>18</v>
      </c>
      <c r="G7" s="23">
        <f>(F7*4)+(E7*9)+(D7*4)</f>
        <v>165.5</v>
      </c>
      <c r="H7" s="24">
        <v>17.03</v>
      </c>
      <c r="I7" s="66">
        <v>3</v>
      </c>
      <c r="J7" s="36" t="s">
        <v>22</v>
      </c>
      <c r="K7" s="22">
        <v>45</v>
      </c>
      <c r="L7" s="23">
        <v>6.5</v>
      </c>
      <c r="M7" s="23">
        <v>7.5</v>
      </c>
      <c r="N7" s="23">
        <v>18</v>
      </c>
      <c r="O7" s="23">
        <f>(N7*4)+(M7*9)+(L7*4)</f>
        <v>165.5</v>
      </c>
      <c r="P7" s="24">
        <v>17.03</v>
      </c>
    </row>
    <row r="8" spans="1:16" x14ac:dyDescent="0.25">
      <c r="A8" s="48" t="s">
        <v>20</v>
      </c>
      <c r="B8" s="13" t="s">
        <v>23</v>
      </c>
      <c r="C8" s="1">
        <v>205</v>
      </c>
      <c r="D8" s="41">
        <v>8.9700000000000006</v>
      </c>
      <c r="E8" s="41">
        <v>7.77</v>
      </c>
      <c r="F8" s="41">
        <v>33.06</v>
      </c>
      <c r="G8" s="41">
        <v>238.05</v>
      </c>
      <c r="H8" s="89">
        <v>18.68</v>
      </c>
      <c r="I8" s="48" t="s">
        <v>20</v>
      </c>
      <c r="J8" s="13" t="s">
        <v>23</v>
      </c>
      <c r="K8" s="1">
        <v>205</v>
      </c>
      <c r="L8" s="41">
        <v>8.9700000000000006</v>
      </c>
      <c r="M8" s="41">
        <v>7.77</v>
      </c>
      <c r="N8" s="41">
        <v>33.06</v>
      </c>
      <c r="O8" s="41">
        <v>238.05</v>
      </c>
      <c r="P8" s="89">
        <v>18.68</v>
      </c>
    </row>
    <row r="9" spans="1:16" x14ac:dyDescent="0.25">
      <c r="A9" s="48">
        <v>693</v>
      </c>
      <c r="B9" s="13" t="s">
        <v>24</v>
      </c>
      <c r="C9" s="1">
        <v>200</v>
      </c>
      <c r="D9" s="8">
        <v>4.09</v>
      </c>
      <c r="E9" s="8">
        <v>5</v>
      </c>
      <c r="F9" s="8">
        <v>20</v>
      </c>
      <c r="G9" s="8">
        <f>(F9*4)+(E9*9)+(D9*4)</f>
        <v>141.36000000000001</v>
      </c>
      <c r="H9" s="2">
        <v>16.61</v>
      </c>
      <c r="I9" s="48">
        <v>693</v>
      </c>
      <c r="J9" s="13" t="s">
        <v>24</v>
      </c>
      <c r="K9" s="1">
        <v>200</v>
      </c>
      <c r="L9" s="8">
        <v>4.09</v>
      </c>
      <c r="M9" s="8">
        <v>5</v>
      </c>
      <c r="N9" s="8">
        <v>20</v>
      </c>
      <c r="O9" s="8">
        <f>(N9*4)+(M9*9)+(L9*4)</f>
        <v>141.36000000000001</v>
      </c>
      <c r="P9" s="2">
        <v>16.61</v>
      </c>
    </row>
    <row r="10" spans="1:16" x14ac:dyDescent="0.25">
      <c r="A10" s="48"/>
      <c r="B10" s="13" t="s">
        <v>5</v>
      </c>
      <c r="C10" s="1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2">
        <v>2.38</v>
      </c>
      <c r="I10" s="48"/>
      <c r="J10" s="13" t="s">
        <v>5</v>
      </c>
      <c r="K10" s="1">
        <v>31</v>
      </c>
      <c r="L10" s="8">
        <v>2.2999999999999998</v>
      </c>
      <c r="M10" s="8">
        <v>0.2</v>
      </c>
      <c r="N10" s="8">
        <v>15</v>
      </c>
      <c r="O10" s="8">
        <f>(N10*4)+(M10*9)+(L10*4)</f>
        <v>71</v>
      </c>
      <c r="P10" s="2">
        <v>2.38</v>
      </c>
    </row>
    <row r="11" spans="1:16" x14ac:dyDescent="0.25">
      <c r="A11" s="68"/>
      <c r="B11" s="13" t="s">
        <v>6</v>
      </c>
      <c r="C11" s="1">
        <v>25</v>
      </c>
      <c r="D11" s="8">
        <v>1.6</v>
      </c>
      <c r="E11" s="8">
        <v>1</v>
      </c>
      <c r="F11" s="8">
        <v>9.6</v>
      </c>
      <c r="G11" s="8">
        <v>54</v>
      </c>
      <c r="H11" s="2">
        <v>2.1</v>
      </c>
      <c r="I11" s="68"/>
      <c r="J11" s="13" t="s">
        <v>6</v>
      </c>
      <c r="K11" s="1">
        <v>25</v>
      </c>
      <c r="L11" s="8">
        <v>1.6</v>
      </c>
      <c r="M11" s="8">
        <v>1</v>
      </c>
      <c r="N11" s="8">
        <v>9.6</v>
      </c>
      <c r="O11" s="8">
        <v>54</v>
      </c>
      <c r="P11" s="2">
        <v>2.1</v>
      </c>
    </row>
    <row r="12" spans="1:16" x14ac:dyDescent="0.25">
      <c r="A12" s="68"/>
      <c r="B12" s="28"/>
      <c r="C12" s="25">
        <f t="shared" ref="C12:H12" si="0">SUM(C7:C11)</f>
        <v>506</v>
      </c>
      <c r="D12" s="26">
        <f t="shared" si="0"/>
        <v>23.460000000000004</v>
      </c>
      <c r="E12" s="26">
        <f t="shared" si="0"/>
        <v>21.47</v>
      </c>
      <c r="F12" s="26">
        <f t="shared" si="0"/>
        <v>95.66</v>
      </c>
      <c r="G12" s="26">
        <f t="shared" si="0"/>
        <v>669.91000000000008</v>
      </c>
      <c r="H12" s="88">
        <f t="shared" si="0"/>
        <v>56.800000000000004</v>
      </c>
      <c r="I12" s="68"/>
      <c r="J12" s="28"/>
      <c r="K12" s="25">
        <f t="shared" ref="K12:P12" si="1">SUM(K7:K11)</f>
        <v>506</v>
      </c>
      <c r="L12" s="26">
        <f t="shared" si="1"/>
        <v>23.460000000000004</v>
      </c>
      <c r="M12" s="26">
        <f t="shared" si="1"/>
        <v>21.47</v>
      </c>
      <c r="N12" s="26">
        <f t="shared" si="1"/>
        <v>95.66</v>
      </c>
      <c r="O12" s="26">
        <f t="shared" si="1"/>
        <v>669.91000000000008</v>
      </c>
      <c r="P12" s="88">
        <f t="shared" si="1"/>
        <v>56.800000000000004</v>
      </c>
    </row>
    <row r="13" spans="1:16" x14ac:dyDescent="0.25">
      <c r="A13" s="68"/>
      <c r="B13" s="28"/>
      <c r="C13" s="70"/>
      <c r="D13" s="26"/>
      <c r="E13" s="26"/>
      <c r="F13" s="26"/>
      <c r="G13" s="26"/>
      <c r="H13" s="75"/>
      <c r="I13" s="68"/>
      <c r="J13" s="28"/>
      <c r="K13" s="70"/>
      <c r="L13" s="26"/>
      <c r="M13" s="26"/>
      <c r="N13" s="26"/>
      <c r="O13" s="26"/>
      <c r="P13" s="75"/>
    </row>
    <row r="14" spans="1:16" ht="18.75" customHeight="1" thickBot="1" x14ac:dyDescent="0.3">
      <c r="A14" s="63"/>
      <c r="B14" s="79"/>
      <c r="C14" s="32"/>
      <c r="D14" s="21"/>
      <c r="E14" s="21"/>
      <c r="F14" s="21"/>
      <c r="G14" s="21"/>
      <c r="H14" s="44"/>
      <c r="I14" s="63"/>
      <c r="J14" s="79"/>
      <c r="K14" s="32"/>
      <c r="L14" s="21"/>
      <c r="M14" s="21"/>
      <c r="N14" s="21"/>
      <c r="O14" s="21"/>
      <c r="P14" s="44"/>
    </row>
    <row r="15" spans="1:16" ht="18.75" customHeight="1" thickBot="1" x14ac:dyDescent="0.3">
      <c r="A15" s="117" t="s">
        <v>30</v>
      </c>
      <c r="B15" s="118"/>
      <c r="C15" s="118"/>
      <c r="D15" s="118"/>
      <c r="E15" s="118"/>
      <c r="F15" s="118"/>
      <c r="G15" s="118"/>
      <c r="H15" s="119"/>
      <c r="I15" s="117" t="s">
        <v>32</v>
      </c>
      <c r="J15" s="118"/>
      <c r="K15" s="118"/>
      <c r="L15" s="118"/>
      <c r="M15" s="118"/>
      <c r="N15" s="118"/>
      <c r="O15" s="118"/>
      <c r="P15" s="119"/>
    </row>
    <row r="16" spans="1:16" x14ac:dyDescent="0.25">
      <c r="A16" s="66">
        <v>42</v>
      </c>
      <c r="B16" s="56" t="s">
        <v>26</v>
      </c>
      <c r="C16" s="57">
        <v>100</v>
      </c>
      <c r="D16" s="58">
        <v>1.55</v>
      </c>
      <c r="E16" s="58">
        <v>5.09</v>
      </c>
      <c r="F16" s="58">
        <v>9.9700000000000006</v>
      </c>
      <c r="G16" s="58">
        <f t="shared" ref="G16:G21" si="2">(F16*4)+(E16*9)+(D16*4)</f>
        <v>91.89</v>
      </c>
      <c r="H16" s="24">
        <v>12.78</v>
      </c>
      <c r="I16" s="66">
        <v>42</v>
      </c>
      <c r="J16" s="56" t="s">
        <v>26</v>
      </c>
      <c r="K16" s="57">
        <v>100</v>
      </c>
      <c r="L16" s="58">
        <v>1.55</v>
      </c>
      <c r="M16" s="58">
        <v>5.09</v>
      </c>
      <c r="N16" s="58">
        <v>9.9700000000000006</v>
      </c>
      <c r="O16" s="58">
        <f>(N16*4)+(M16*9)+(L16*4)</f>
        <v>91.89</v>
      </c>
      <c r="P16" s="24">
        <v>12.78</v>
      </c>
    </row>
    <row r="17" spans="1:16" x14ac:dyDescent="0.25">
      <c r="A17" s="48">
        <v>110</v>
      </c>
      <c r="B17" s="54" t="s">
        <v>28</v>
      </c>
      <c r="C17" s="51">
        <v>260</v>
      </c>
      <c r="D17" s="52">
        <v>2.11</v>
      </c>
      <c r="E17" s="52">
        <v>5.2</v>
      </c>
      <c r="F17" s="52">
        <v>10</v>
      </c>
      <c r="G17" s="52">
        <f t="shared" si="2"/>
        <v>95.240000000000009</v>
      </c>
      <c r="H17" s="2">
        <v>20.43</v>
      </c>
      <c r="I17" s="48">
        <v>110</v>
      </c>
      <c r="J17" s="54" t="s">
        <v>28</v>
      </c>
      <c r="K17" s="51">
        <v>260</v>
      </c>
      <c r="L17" s="52">
        <v>2.11</v>
      </c>
      <c r="M17" s="52">
        <v>5.2</v>
      </c>
      <c r="N17" s="52">
        <v>10</v>
      </c>
      <c r="O17" s="52">
        <f>(N17*4)+(M17*9)+(L17*4)</f>
        <v>95.240000000000009</v>
      </c>
      <c r="P17" s="2">
        <v>20.43</v>
      </c>
    </row>
    <row r="18" spans="1:16" x14ac:dyDescent="0.25">
      <c r="A18" s="48">
        <v>437</v>
      </c>
      <c r="B18" s="54" t="s">
        <v>27</v>
      </c>
      <c r="C18" s="55">
        <v>100</v>
      </c>
      <c r="D18" s="52">
        <v>18</v>
      </c>
      <c r="E18" s="52">
        <v>16.5</v>
      </c>
      <c r="F18" s="52">
        <v>7</v>
      </c>
      <c r="G18" s="52">
        <v>248.5</v>
      </c>
      <c r="H18" s="89">
        <v>61.26</v>
      </c>
      <c r="I18" s="48">
        <v>437</v>
      </c>
      <c r="J18" s="54" t="s">
        <v>27</v>
      </c>
      <c r="K18" s="55">
        <v>100</v>
      </c>
      <c r="L18" s="52">
        <v>18</v>
      </c>
      <c r="M18" s="52">
        <v>16.5</v>
      </c>
      <c r="N18" s="52">
        <v>7</v>
      </c>
      <c r="O18" s="52">
        <v>248.5</v>
      </c>
      <c r="P18" s="89">
        <v>61.26</v>
      </c>
    </row>
    <row r="19" spans="1:16" x14ac:dyDescent="0.25">
      <c r="A19" s="47">
        <v>332</v>
      </c>
      <c r="B19" s="53" t="s">
        <v>36</v>
      </c>
      <c r="C19" s="51">
        <v>180</v>
      </c>
      <c r="D19" s="80">
        <v>4.16</v>
      </c>
      <c r="E19" s="80">
        <v>8.44</v>
      </c>
      <c r="F19" s="80">
        <v>27.7</v>
      </c>
      <c r="G19" s="80">
        <v>203.46</v>
      </c>
      <c r="H19" s="96">
        <v>10.26</v>
      </c>
      <c r="I19" s="47">
        <v>332</v>
      </c>
      <c r="J19" s="53" t="s">
        <v>36</v>
      </c>
      <c r="K19" s="51">
        <v>180</v>
      </c>
      <c r="L19" s="80">
        <v>4.16</v>
      </c>
      <c r="M19" s="80">
        <v>8.44</v>
      </c>
      <c r="N19" s="80">
        <v>27.7</v>
      </c>
      <c r="O19" s="80">
        <v>203.46</v>
      </c>
      <c r="P19" s="96">
        <v>10.26</v>
      </c>
    </row>
    <row r="20" spans="1:16" x14ac:dyDescent="0.25">
      <c r="A20" s="47" t="s">
        <v>34</v>
      </c>
      <c r="B20" s="53" t="s">
        <v>35</v>
      </c>
      <c r="C20" s="51">
        <v>200</v>
      </c>
      <c r="D20" s="52">
        <v>0.24</v>
      </c>
      <c r="E20" s="52">
        <v>0.06</v>
      </c>
      <c r="F20" s="52">
        <v>27.1</v>
      </c>
      <c r="G20" s="52">
        <v>107</v>
      </c>
      <c r="H20" s="60">
        <v>17.07</v>
      </c>
      <c r="I20" s="47" t="s">
        <v>34</v>
      </c>
      <c r="J20" s="53" t="s">
        <v>35</v>
      </c>
      <c r="K20" s="51">
        <v>200</v>
      </c>
      <c r="L20" s="52">
        <v>0.24</v>
      </c>
      <c r="M20" s="52">
        <v>0.06</v>
      </c>
      <c r="N20" s="52">
        <v>27.1</v>
      </c>
      <c r="O20" s="52">
        <v>107</v>
      </c>
      <c r="P20" s="60">
        <v>17.07</v>
      </c>
    </row>
    <row r="21" spans="1:16" x14ac:dyDescent="0.25">
      <c r="A21" s="48"/>
      <c r="B21" s="54" t="s">
        <v>5</v>
      </c>
      <c r="C21" s="51">
        <v>31</v>
      </c>
      <c r="D21" s="52">
        <v>2.2999999999999998</v>
      </c>
      <c r="E21" s="52">
        <v>0.2</v>
      </c>
      <c r="F21" s="52">
        <v>15</v>
      </c>
      <c r="G21" s="52">
        <f t="shared" si="2"/>
        <v>71</v>
      </c>
      <c r="H21" s="2">
        <v>2.38</v>
      </c>
      <c r="I21" s="48"/>
      <c r="J21" s="54" t="s">
        <v>5</v>
      </c>
      <c r="K21" s="51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2">
        <v>2.38</v>
      </c>
    </row>
    <row r="22" spans="1:16" x14ac:dyDescent="0.25">
      <c r="A22" s="48"/>
      <c r="B22" s="54" t="s">
        <v>6</v>
      </c>
      <c r="C22" s="51">
        <v>25</v>
      </c>
      <c r="D22" s="52">
        <v>1.6</v>
      </c>
      <c r="E22" s="52">
        <v>1</v>
      </c>
      <c r="F22" s="52">
        <v>9.6</v>
      </c>
      <c r="G22" s="52">
        <v>54</v>
      </c>
      <c r="H22" s="2">
        <v>2.1</v>
      </c>
      <c r="I22" s="48"/>
      <c r="J22" s="54" t="s">
        <v>6</v>
      </c>
      <c r="K22" s="51">
        <v>25</v>
      </c>
      <c r="L22" s="52">
        <v>1.6</v>
      </c>
      <c r="M22" s="52">
        <v>1</v>
      </c>
      <c r="N22" s="52">
        <v>9.6</v>
      </c>
      <c r="O22" s="52">
        <v>54</v>
      </c>
      <c r="P22" s="2">
        <v>2.1</v>
      </c>
    </row>
    <row r="23" spans="1:16" x14ac:dyDescent="0.25">
      <c r="A23" s="48"/>
      <c r="B23" s="54"/>
      <c r="C23" s="90">
        <f t="shared" ref="C23:H23" si="3">SUM(C16:C22)</f>
        <v>896</v>
      </c>
      <c r="D23" s="52">
        <f t="shared" si="3"/>
        <v>29.96</v>
      </c>
      <c r="E23" s="52">
        <f t="shared" si="3"/>
        <v>36.49</v>
      </c>
      <c r="F23" s="52">
        <f t="shared" si="3"/>
        <v>106.37</v>
      </c>
      <c r="G23" s="52">
        <f t="shared" si="3"/>
        <v>871.09</v>
      </c>
      <c r="H23" s="67">
        <f t="shared" si="3"/>
        <v>126.28</v>
      </c>
      <c r="I23" s="48"/>
      <c r="J23" s="54"/>
      <c r="K23" s="90">
        <f t="shared" ref="K23:P23" si="4">SUM(K16:K22)</f>
        <v>896</v>
      </c>
      <c r="L23" s="52">
        <f t="shared" si="4"/>
        <v>29.96</v>
      </c>
      <c r="M23" s="52">
        <f t="shared" si="4"/>
        <v>36.49</v>
      </c>
      <c r="N23" s="52">
        <f t="shared" si="4"/>
        <v>106.37</v>
      </c>
      <c r="O23" s="52">
        <f t="shared" si="4"/>
        <v>871.09</v>
      </c>
      <c r="P23" s="67">
        <f t="shared" si="4"/>
        <v>126.28</v>
      </c>
    </row>
    <row r="24" spans="1:16" x14ac:dyDescent="0.25">
      <c r="A24" s="64"/>
      <c r="B24" s="91"/>
      <c r="C24" s="91"/>
      <c r="D24" s="92"/>
      <c r="E24" s="92"/>
      <c r="F24" s="92"/>
      <c r="G24" s="92"/>
      <c r="H24" s="27"/>
      <c r="I24" s="64"/>
      <c r="J24" s="91"/>
      <c r="K24" s="91"/>
      <c r="L24" s="92"/>
      <c r="M24" s="92"/>
      <c r="N24" s="92"/>
      <c r="O24" s="92"/>
      <c r="P24" s="27"/>
    </row>
    <row r="25" spans="1:16" ht="16.5" thickBot="1" x14ac:dyDescent="0.3">
      <c r="A25" s="65"/>
      <c r="B25" s="93"/>
      <c r="C25" s="93"/>
      <c r="D25" s="94"/>
      <c r="E25" s="94"/>
      <c r="F25" s="94"/>
      <c r="G25" s="95" t="s">
        <v>7</v>
      </c>
      <c r="H25" s="20">
        <f>H12+H23</f>
        <v>183.08</v>
      </c>
      <c r="I25" s="65"/>
      <c r="J25" s="93"/>
      <c r="K25" s="93"/>
      <c r="L25" s="94"/>
      <c r="M25" s="94"/>
      <c r="N25" s="94"/>
      <c r="O25" s="95" t="s">
        <v>7</v>
      </c>
      <c r="P25" s="20">
        <f>P12+P23</f>
        <v>183.08</v>
      </c>
    </row>
    <row r="26" spans="1:16" x14ac:dyDescent="0.25">
      <c r="B26" s="100" t="s">
        <v>14</v>
      </c>
      <c r="C26" s="100"/>
      <c r="D26" s="100"/>
      <c r="E26" s="100"/>
      <c r="F26" s="100"/>
      <c r="G26" s="100"/>
      <c r="H26" s="100"/>
      <c r="J26" s="100"/>
      <c r="K26" s="100"/>
      <c r="L26" s="100"/>
      <c r="M26" s="100"/>
      <c r="N26" s="100"/>
      <c r="O26" s="100"/>
      <c r="P26" s="100"/>
    </row>
    <row r="27" spans="1:16" x14ac:dyDescent="0.25">
      <c r="B27" s="101" t="s">
        <v>18</v>
      </c>
      <c r="C27" s="101"/>
      <c r="D27" s="101"/>
      <c r="E27" s="101"/>
      <c r="F27" s="101"/>
      <c r="G27" s="101"/>
      <c r="H27" s="101"/>
      <c r="J27" s="101"/>
      <c r="K27" s="101"/>
      <c r="L27" s="101"/>
      <c r="M27" s="101"/>
      <c r="N27" s="101"/>
      <c r="O27" s="101"/>
      <c r="P27" s="101"/>
    </row>
  </sheetData>
  <mergeCells count="14">
    <mergeCell ref="B26:H26"/>
    <mergeCell ref="B27:H27"/>
    <mergeCell ref="C1:F2"/>
    <mergeCell ref="C3:F3"/>
    <mergeCell ref="A6:H6"/>
    <mergeCell ref="B4:H4"/>
    <mergeCell ref="A15:H15"/>
    <mergeCell ref="J27:P27"/>
    <mergeCell ref="K1:N2"/>
    <mergeCell ref="K3:N3"/>
    <mergeCell ref="J4:P4"/>
    <mergeCell ref="I6:P6"/>
    <mergeCell ref="I15:P15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2022-09-30T00:16:14Z</cp:lastPrinted>
  <dcterms:created xsi:type="dcterms:W3CDTF">1996-10-08T23:32:33Z</dcterms:created>
  <dcterms:modified xsi:type="dcterms:W3CDTF">2023-02-16T22:43:10Z</dcterms:modified>
</cp:coreProperties>
</file>