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03-04-2023_02-27-14\"/>
    </mc:Choice>
  </mc:AlternateContent>
  <bookViews>
    <workbookView xWindow="0" yWindow="0" windowWidth="24000" windowHeight="9735" activeTab="1"/>
  </bookViews>
  <sheets>
    <sheet name="05" sheetId="10" r:id="rId1"/>
    <sheet name="05 овз" sheetId="11" r:id="rId2"/>
  </sheets>
  <calcPr calcId="152511" refMode="R1C1"/>
</workbook>
</file>

<file path=xl/calcChain.xml><?xml version="1.0" encoding="utf-8"?>
<calcChain xmlns="http://schemas.openxmlformats.org/spreadsheetml/2006/main">
  <c r="O10" i="11" l="1"/>
  <c r="G10" i="11"/>
  <c r="G19" i="10"/>
  <c r="C14" i="10"/>
  <c r="D14" i="10"/>
  <c r="E14" i="10"/>
  <c r="F14" i="10"/>
  <c r="G14" i="10"/>
  <c r="H14" i="10"/>
  <c r="P21" i="11"/>
  <c r="N21" i="11"/>
  <c r="M21" i="11"/>
  <c r="L21" i="11"/>
  <c r="K21" i="11"/>
  <c r="O19" i="11"/>
  <c r="O18" i="11"/>
  <c r="O15" i="11"/>
  <c r="O14" i="11"/>
  <c r="O21" i="11"/>
  <c r="G14" i="11"/>
  <c r="G15" i="11"/>
  <c r="G18" i="11"/>
  <c r="G19" i="11"/>
  <c r="P12" i="11"/>
  <c r="P23" i="11"/>
  <c r="N12" i="11"/>
  <c r="M12" i="11"/>
  <c r="L12" i="11"/>
  <c r="K12" i="11"/>
  <c r="O9" i="11"/>
  <c r="O8" i="11"/>
  <c r="O7" i="11"/>
  <c r="O12" i="11"/>
  <c r="G8" i="11"/>
  <c r="G9" i="11"/>
  <c r="G7" i="11"/>
  <c r="C12" i="11"/>
  <c r="D12" i="11"/>
  <c r="E12" i="11"/>
  <c r="F12" i="11"/>
  <c r="G12" i="11"/>
  <c r="H12" i="11"/>
  <c r="O10" i="10"/>
  <c r="O7" i="10"/>
  <c r="O22" i="10"/>
  <c r="O24" i="10"/>
  <c r="O21" i="10"/>
  <c r="G22" i="10"/>
  <c r="G18" i="10"/>
  <c r="G10" i="10"/>
  <c r="G23" i="10"/>
  <c r="C21" i="11"/>
  <c r="P24" i="10"/>
  <c r="N24" i="10"/>
  <c r="M24" i="10"/>
  <c r="L24" i="10"/>
  <c r="K24" i="10"/>
  <c r="G25" i="10"/>
  <c r="H21" i="11"/>
  <c r="H23" i="11"/>
  <c r="F21" i="11"/>
  <c r="E21" i="11"/>
  <c r="D21" i="11"/>
  <c r="G11" i="10"/>
  <c r="G7" i="10"/>
  <c r="C25" i="10"/>
  <c r="D25" i="10"/>
  <c r="E25" i="10"/>
  <c r="F25" i="10"/>
  <c r="H25" i="10"/>
  <c r="P13" i="10"/>
  <c r="N13" i="10"/>
  <c r="M13" i="10"/>
  <c r="L13" i="10"/>
  <c r="K13" i="10"/>
  <c r="O13" i="10"/>
  <c r="G21" i="11"/>
</calcChain>
</file>

<file path=xl/sharedStrings.xml><?xml version="1.0" encoding="utf-8"?>
<sst xmlns="http://schemas.openxmlformats.org/spreadsheetml/2006/main" count="99" uniqueCount="36">
  <si>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</si>
  <si>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</si>
  <si>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</si>
  <si>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</si>
  <si>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</si>
  <si>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</si>
  <si>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</si>
  <si>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Чай с сахаром</t>
  </si>
  <si>
    <t>Итого</t>
  </si>
  <si>
    <t>Выход (гр)</t>
  </si>
  <si>
    <t>Цена (руб)</t>
  </si>
  <si>
    <t>_________________________</t>
  </si>
  <si>
    <t>б</t>
  </si>
  <si>
    <t>ж</t>
  </si>
  <si>
    <t>у</t>
  </si>
  <si>
    <t>Зав. производством УМП "Юнрос"_____________________________</t>
  </si>
  <si>
    <t>Макаронные изд. отварные</t>
  </si>
  <si>
    <t>№ р-ры</t>
  </si>
  <si>
    <t>Завтрак (12 лет и старше) родительская плата</t>
  </si>
  <si>
    <t>Завтрак (12 лет и старше) бесплатное питание</t>
  </si>
  <si>
    <t>Завтрак (7-11 лет) для учащихся первой смены</t>
  </si>
  <si>
    <t>Салат "Солнышко"</t>
  </si>
  <si>
    <t>Гуляш</t>
  </si>
  <si>
    <t>Обед (7-11 лет) для учащихся второй смены</t>
  </si>
  <si>
    <t>Горошек зеленый (консерв.)</t>
  </si>
  <si>
    <t>Омлет натуральный</t>
  </si>
  <si>
    <t xml:space="preserve">Борщ со сметаной </t>
  </si>
  <si>
    <t>Завтрак (ОВЗ 1-4 класс)</t>
  </si>
  <si>
    <t>Обед (ОВЗ 1-4 класс)</t>
  </si>
  <si>
    <t>Завтрак (ОВЗ 5-11 класс)</t>
  </si>
  <si>
    <t>Обед (ОВЗ 5-11 класс)</t>
  </si>
  <si>
    <t>Борщ</t>
  </si>
  <si>
    <t>Компот с/ф курага</t>
  </si>
  <si>
    <t>Меню на 05 апреля 2023г.</t>
  </si>
  <si>
    <t>Школа №_4______________</t>
  </si>
  <si>
    <t>Школа №__4__________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</si>
</sst>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2" fontId="3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" fontId="4" fillId="2" borderId="4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" fontId="4" fillId="0" borderId="2" xfId="0" applyNumberFormat="1" applyFont="1" applyBorder="1"/>
    <xf numFmtId="1" fontId="5" fillId="0" borderId="2" xfId="0" applyNumberFormat="1" applyFont="1" applyBorder="1"/>
    <xf numFmtId="1" fontId="4" fillId="0" borderId="0" xfId="0" applyNumberFormat="1" applyFont="1"/>
    <xf numFmtId="0" fontId="5" fillId="2" borderId="3" xfId="0" applyFont="1" applyFill="1" applyBorder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10" xfId="0" applyFont="1" applyFill="1" applyBorder="1"/>
    <xf numFmtId="0" fontId="2" fillId="0" borderId="11" xfId="0" applyFont="1" applyBorder="1"/>
    <xf numFmtId="1" fontId="5" fillId="2" borderId="8" xfId="0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3" fillId="0" borderId="14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2" fontId="5" fillId="2" borderId="13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left" indent="1"/>
    </xf>
    <xf numFmtId="1" fontId="4" fillId="2" borderId="16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 vertical="center"/>
    </xf>
    <xf numFmtId="0" fontId="2" fillId="3" borderId="18" xfId="0" applyFont="1" applyFill="1" applyBorder="1"/>
    <xf numFmtId="0" fontId="4" fillId="3" borderId="19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1" fontId="4" fillId="3" borderId="16" xfId="0" applyNumberFormat="1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7" fillId="3" borderId="4" xfId="0" applyFont="1" applyFill="1" applyBorder="1"/>
    <xf numFmtId="0" fontId="4" fillId="3" borderId="15" xfId="0" applyFont="1" applyFill="1" applyBorder="1" applyAlignment="1">
      <alignment horizontal="center"/>
    </xf>
    <xf numFmtId="0" fontId="2" fillId="3" borderId="16" xfId="0" applyFont="1" applyFill="1" applyBorder="1"/>
    <xf numFmtId="0" fontId="2" fillId="2" borderId="1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left" indent="1"/>
    </xf>
    <xf numFmtId="0" fontId="4" fillId="2" borderId="2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1" fontId="4" fillId="0" borderId="3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left" indent="1"/>
    </xf>
    <xf numFmtId="0" fontId="3" fillId="2" borderId="5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left" indent="1"/>
    </xf>
    <xf numFmtId="2" fontId="3" fillId="2" borderId="5" xfId="0" applyNumberFormat="1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75" workbookViewId="0">
      <selection activeCell="K2" sqref="K2:P2"/>
    </sheetView>
  </sheetViews>
  <sheetFormatPr defaultRowHeight="15.75" x14ac:dyDescent="0.25"/>
  <cols>
    <col min="1" max="1" width="6.42578125" style="17" customWidth="1"/>
    <col min="2" max="2" width="28.5703125" style="2" customWidth="1"/>
    <col min="3" max="3" width="9.140625" style="2" customWidth="1"/>
    <col min="4" max="6" width="4" style="7" bestFit="1" customWidth="1"/>
    <col min="7" max="7" width="5.85546875" style="7" bestFit="1" customWidth="1"/>
    <col min="8" max="8" width="8.85546875" style="6" customWidth="1"/>
    <col min="9" max="9" width="6.7109375" style="18" customWidth="1"/>
    <col min="10" max="10" width="29" style="2" customWidth="1"/>
    <col min="11" max="11" width="9" style="2" customWidth="1"/>
    <col min="12" max="13" width="3.5703125" style="8" bestFit="1" customWidth="1"/>
    <col min="14" max="14" width="3.140625" style="8" bestFit="1" customWidth="1"/>
    <col min="15" max="15" width="5.85546875" style="8" bestFit="1" customWidth="1"/>
    <col min="16" max="16" width="9.140625" style="6" customWidth="1"/>
  </cols>
  <sheetData>
    <row r="1" spans="1:16" x14ac:dyDescent="0.25">
      <c r="A1" s="16"/>
      <c r="B1" s="1"/>
      <c r="K1" s="93"/>
      <c r="L1" s="93"/>
      <c r="M1" s="93"/>
      <c r="N1" s="93"/>
      <c r="O1" s="93"/>
      <c r="P1" s="93"/>
    </row>
    <row r="2" spans="1:16" x14ac:dyDescent="0.25">
      <c r="A2" s="16"/>
      <c r="K2" s="93" t="s">
        <v>34</v>
      </c>
      <c r="L2" s="93"/>
      <c r="M2" s="93"/>
      <c r="N2" s="93"/>
      <c r="O2" s="93"/>
      <c r="P2" s="93"/>
    </row>
    <row r="3" spans="1:16" x14ac:dyDescent="0.25">
      <c r="A3" s="16"/>
      <c r="K3" s="95" t="s">
        <v>2</v>
      </c>
      <c r="L3" s="95"/>
      <c r="M3" s="95"/>
      <c r="N3" s="95"/>
      <c r="O3" s="95"/>
      <c r="P3" s="95"/>
    </row>
    <row r="4" spans="1:16" ht="16.5" thickBot="1" x14ac:dyDescent="0.3">
      <c r="A4" s="16"/>
      <c r="C4" s="94" t="s">
        <v>33</v>
      </c>
      <c r="D4" s="94"/>
      <c r="E4" s="94"/>
      <c r="F4" s="94"/>
      <c r="G4" s="94"/>
      <c r="H4" s="94"/>
      <c r="I4" s="94"/>
      <c r="J4" s="94"/>
    </row>
    <row r="5" spans="1:16" s="11" customFormat="1" ht="32.25" customHeight="1" thickBot="1" x14ac:dyDescent="0.25">
      <c r="A5" s="19" t="s">
        <v>17</v>
      </c>
      <c r="B5" s="21" t="s">
        <v>0</v>
      </c>
      <c r="C5" s="21" t="s">
        <v>9</v>
      </c>
      <c r="D5" s="22" t="s">
        <v>12</v>
      </c>
      <c r="E5" s="22" t="s">
        <v>13</v>
      </c>
      <c r="F5" s="22" t="s">
        <v>14</v>
      </c>
      <c r="G5" s="23" t="s">
        <v>1</v>
      </c>
      <c r="H5" s="31" t="s">
        <v>10</v>
      </c>
      <c r="I5" s="19" t="s">
        <v>17</v>
      </c>
      <c r="J5" s="21" t="s">
        <v>0</v>
      </c>
      <c r="K5" s="21" t="s">
        <v>9</v>
      </c>
      <c r="L5" s="22" t="s">
        <v>12</v>
      </c>
      <c r="M5" s="22" t="s">
        <v>13</v>
      </c>
      <c r="N5" s="22" t="s">
        <v>14</v>
      </c>
      <c r="O5" s="23" t="s">
        <v>1</v>
      </c>
      <c r="P5" s="24" t="s">
        <v>10</v>
      </c>
    </row>
    <row r="6" spans="1:16" ht="16.5" thickBot="1" x14ac:dyDescent="0.3">
      <c r="A6" s="98" t="s">
        <v>20</v>
      </c>
      <c r="B6" s="99"/>
      <c r="C6" s="99"/>
      <c r="D6" s="99"/>
      <c r="E6" s="99"/>
      <c r="F6" s="99"/>
      <c r="G6" s="99"/>
      <c r="H6" s="100"/>
      <c r="I6" s="101" t="s">
        <v>18</v>
      </c>
      <c r="J6" s="102"/>
      <c r="K6" s="102"/>
      <c r="L6" s="102"/>
      <c r="M6" s="102"/>
      <c r="N6" s="102"/>
      <c r="O6" s="102"/>
      <c r="P6" s="103"/>
    </row>
    <row r="7" spans="1:16" x14ac:dyDescent="0.25">
      <c r="A7" s="54">
        <v>49</v>
      </c>
      <c r="B7" s="55" t="s">
        <v>21</v>
      </c>
      <c r="C7" s="56">
        <v>60</v>
      </c>
      <c r="D7" s="57">
        <v>3</v>
      </c>
      <c r="E7" s="57">
        <v>4.5</v>
      </c>
      <c r="F7" s="57">
        <v>15</v>
      </c>
      <c r="G7" s="57">
        <f>(F7*4)+(E7*9)+(D7*4)</f>
        <v>112.5</v>
      </c>
      <c r="H7" s="41">
        <v>11.88</v>
      </c>
      <c r="I7" s="54">
        <v>49</v>
      </c>
      <c r="J7" s="55" t="s">
        <v>21</v>
      </c>
      <c r="K7" s="56">
        <v>100</v>
      </c>
      <c r="L7" s="57">
        <v>4.2</v>
      </c>
      <c r="M7" s="57">
        <v>6.3</v>
      </c>
      <c r="N7" s="57">
        <v>21</v>
      </c>
      <c r="O7" s="57">
        <f>(N7*4)+(M7*9)+(L7*4)</f>
        <v>157.5</v>
      </c>
      <c r="P7" s="62">
        <v>20.04</v>
      </c>
    </row>
    <row r="8" spans="1:16" x14ac:dyDescent="0.25">
      <c r="A8" s="58">
        <v>437</v>
      </c>
      <c r="B8" s="49" t="s">
        <v>22</v>
      </c>
      <c r="C8" s="50">
        <v>100</v>
      </c>
      <c r="D8" s="51">
        <v>18</v>
      </c>
      <c r="E8" s="51">
        <v>16.5</v>
      </c>
      <c r="F8" s="51">
        <v>7</v>
      </c>
      <c r="G8" s="51">
        <v>248.5</v>
      </c>
      <c r="H8" s="85">
        <v>61.26</v>
      </c>
      <c r="I8" s="58">
        <v>437</v>
      </c>
      <c r="J8" s="49" t="s">
        <v>22</v>
      </c>
      <c r="K8" s="50">
        <v>100</v>
      </c>
      <c r="L8" s="51">
        <v>18</v>
      </c>
      <c r="M8" s="51">
        <v>16.5</v>
      </c>
      <c r="N8" s="51">
        <v>7</v>
      </c>
      <c r="O8" s="51">
        <v>248.5</v>
      </c>
      <c r="P8" s="85">
        <v>61.26</v>
      </c>
    </row>
    <row r="9" spans="1:16" x14ac:dyDescent="0.25">
      <c r="A9" s="58">
        <v>332</v>
      </c>
      <c r="B9" s="47" t="s">
        <v>16</v>
      </c>
      <c r="C9" s="48">
        <v>150</v>
      </c>
      <c r="D9" s="52">
        <v>3.47</v>
      </c>
      <c r="E9" s="52">
        <v>7.03</v>
      </c>
      <c r="F9" s="52">
        <v>23.1</v>
      </c>
      <c r="G9" s="52">
        <v>169.55</v>
      </c>
      <c r="H9" s="78">
        <v>8.5299999999999994</v>
      </c>
      <c r="I9" s="58">
        <v>332</v>
      </c>
      <c r="J9" s="47" t="s">
        <v>16</v>
      </c>
      <c r="K9" s="48">
        <v>180</v>
      </c>
      <c r="L9" s="52">
        <v>4.16</v>
      </c>
      <c r="M9" s="52">
        <v>8.44</v>
      </c>
      <c r="N9" s="52">
        <v>27.7</v>
      </c>
      <c r="O9" s="52">
        <v>203.46</v>
      </c>
      <c r="P9" s="86">
        <v>10.26</v>
      </c>
    </row>
    <row r="10" spans="1:16" x14ac:dyDescent="0.25">
      <c r="A10" s="58">
        <v>685</v>
      </c>
      <c r="B10" s="49" t="s">
        <v>7</v>
      </c>
      <c r="C10" s="48">
        <v>200</v>
      </c>
      <c r="D10" s="84">
        <v>0</v>
      </c>
      <c r="E10" s="84">
        <v>0</v>
      </c>
      <c r="F10" s="84">
        <v>15</v>
      </c>
      <c r="G10" s="84">
        <f>(F10*4)+(E10*9)+(D10*4)</f>
        <v>60</v>
      </c>
      <c r="H10" s="63">
        <v>2.94</v>
      </c>
      <c r="I10" s="58">
        <v>685</v>
      </c>
      <c r="J10" s="49" t="s">
        <v>7</v>
      </c>
      <c r="K10" s="48">
        <v>200</v>
      </c>
      <c r="L10" s="51">
        <v>0</v>
      </c>
      <c r="M10" s="51">
        <v>0</v>
      </c>
      <c r="N10" s="51">
        <v>15</v>
      </c>
      <c r="O10" s="51">
        <f>(N10*4)+(M10*9)+(L10*4)</f>
        <v>60</v>
      </c>
      <c r="P10" s="63">
        <v>2.94</v>
      </c>
    </row>
    <row r="11" spans="1:16" x14ac:dyDescent="0.25">
      <c r="A11" s="60"/>
      <c r="B11" s="49" t="s">
        <v>5</v>
      </c>
      <c r="C11" s="48">
        <v>31</v>
      </c>
      <c r="D11" s="51">
        <v>2.2999999999999998</v>
      </c>
      <c r="E11" s="51">
        <v>0.2</v>
      </c>
      <c r="F11" s="51">
        <v>15</v>
      </c>
      <c r="G11" s="51">
        <f>(F11*4)+(E11*9)+(D11*4)</f>
        <v>71</v>
      </c>
      <c r="H11" s="63">
        <v>2.38</v>
      </c>
      <c r="I11" s="60"/>
      <c r="J11" s="53" t="s">
        <v>5</v>
      </c>
      <c r="K11" s="48">
        <v>31</v>
      </c>
      <c r="L11" s="51">
        <v>2.2999999999999998</v>
      </c>
      <c r="M11" s="51">
        <v>0.2</v>
      </c>
      <c r="N11" s="51">
        <v>15</v>
      </c>
      <c r="O11" s="51">
        <v>71</v>
      </c>
      <c r="P11" s="63">
        <v>2.38</v>
      </c>
    </row>
    <row r="12" spans="1:16" x14ac:dyDescent="0.25">
      <c r="A12" s="61"/>
      <c r="B12" s="49" t="s">
        <v>6</v>
      </c>
      <c r="C12" s="48">
        <v>25</v>
      </c>
      <c r="D12" s="51">
        <v>1.6</v>
      </c>
      <c r="E12" s="51">
        <v>1</v>
      </c>
      <c r="F12" s="51">
        <v>9.6</v>
      </c>
      <c r="G12" s="51">
        <v>54</v>
      </c>
      <c r="H12" s="63">
        <v>2.1</v>
      </c>
      <c r="I12" s="60"/>
      <c r="J12" s="53" t="s">
        <v>6</v>
      </c>
      <c r="K12" s="48">
        <v>25</v>
      </c>
      <c r="L12" s="51">
        <v>1.6</v>
      </c>
      <c r="M12" s="51">
        <v>1</v>
      </c>
      <c r="N12" s="51">
        <v>9.6</v>
      </c>
      <c r="O12" s="51">
        <v>54</v>
      </c>
      <c r="P12" s="63">
        <v>2.1</v>
      </c>
    </row>
    <row r="13" spans="1:16" x14ac:dyDescent="0.25">
      <c r="A13" s="73"/>
      <c r="B13" s="47"/>
      <c r="C13" s="48"/>
      <c r="D13" s="9"/>
      <c r="E13" s="9"/>
      <c r="F13" s="9"/>
      <c r="G13" s="51"/>
      <c r="H13" s="91"/>
      <c r="I13" s="60"/>
      <c r="J13" s="47"/>
      <c r="K13" s="69">
        <f t="shared" ref="K13:P13" si="0">SUM(K7:K12)</f>
        <v>636</v>
      </c>
      <c r="L13" s="9">
        <f t="shared" si="0"/>
        <v>30.26</v>
      </c>
      <c r="M13" s="9">
        <f t="shared" si="0"/>
        <v>32.44</v>
      </c>
      <c r="N13" s="9">
        <f t="shared" si="0"/>
        <v>95.3</v>
      </c>
      <c r="O13" s="9">
        <f t="shared" si="0"/>
        <v>794.46</v>
      </c>
      <c r="P13" s="72">
        <f t="shared" si="0"/>
        <v>98.97999999999999</v>
      </c>
    </row>
    <row r="14" spans="1:16" x14ac:dyDescent="0.25">
      <c r="A14" s="73"/>
      <c r="B14" s="74"/>
      <c r="C14" s="5">
        <f t="shared" ref="C14:H14" si="1">SUM(C7:C13)</f>
        <v>566</v>
      </c>
      <c r="D14" s="75">
        <f t="shared" si="1"/>
        <v>28.37</v>
      </c>
      <c r="E14" s="75">
        <f t="shared" si="1"/>
        <v>29.23</v>
      </c>
      <c r="F14" s="75">
        <f t="shared" si="1"/>
        <v>84.699999999999989</v>
      </c>
      <c r="G14" s="75">
        <f t="shared" si="1"/>
        <v>715.55</v>
      </c>
      <c r="H14" s="83">
        <f t="shared" si="1"/>
        <v>89.089999999999989</v>
      </c>
      <c r="I14" s="60"/>
      <c r="J14" s="47"/>
      <c r="K14" s="69"/>
      <c r="L14" s="9"/>
      <c r="M14" s="9"/>
      <c r="N14" s="9"/>
      <c r="O14" s="9"/>
      <c r="P14" s="72"/>
    </row>
    <row r="15" spans="1:16" x14ac:dyDescent="0.25">
      <c r="A15" s="73"/>
      <c r="B15" s="74"/>
      <c r="C15" s="5"/>
      <c r="D15" s="75"/>
      <c r="E15" s="75"/>
      <c r="F15" s="75"/>
      <c r="G15" s="75"/>
      <c r="H15" s="83"/>
      <c r="I15" s="60"/>
      <c r="J15" s="47"/>
      <c r="K15" s="69"/>
      <c r="L15" s="9"/>
      <c r="M15" s="9"/>
      <c r="N15" s="9"/>
      <c r="O15" s="9"/>
      <c r="P15" s="72"/>
    </row>
    <row r="16" spans="1:16" ht="16.5" thickBot="1" x14ac:dyDescent="0.3">
      <c r="A16" s="43"/>
      <c r="B16" s="76"/>
      <c r="C16" s="36"/>
      <c r="D16" s="44"/>
      <c r="E16" s="44"/>
      <c r="F16" s="44"/>
      <c r="G16" s="44"/>
      <c r="H16" s="39"/>
      <c r="I16" s="43"/>
      <c r="J16" s="34"/>
      <c r="K16" s="36"/>
      <c r="L16" s="37"/>
      <c r="M16" s="37"/>
      <c r="N16" s="37"/>
      <c r="O16" s="37"/>
      <c r="P16" s="39"/>
    </row>
    <row r="17" spans="1:16" ht="16.5" thickBot="1" x14ac:dyDescent="0.3">
      <c r="A17" s="106" t="s">
        <v>23</v>
      </c>
      <c r="B17" s="107"/>
      <c r="C17" s="107"/>
      <c r="D17" s="107"/>
      <c r="E17" s="107"/>
      <c r="F17" s="107"/>
      <c r="G17" s="107"/>
      <c r="H17" s="108"/>
      <c r="I17" s="104" t="s">
        <v>19</v>
      </c>
      <c r="J17" s="96"/>
      <c r="K17" s="96"/>
      <c r="L17" s="96"/>
      <c r="M17" s="96"/>
      <c r="N17" s="96"/>
      <c r="O17" s="96"/>
      <c r="P17" s="105"/>
    </row>
    <row r="18" spans="1:16" x14ac:dyDescent="0.25">
      <c r="A18" s="54">
        <v>49</v>
      </c>
      <c r="B18" s="55" t="s">
        <v>21</v>
      </c>
      <c r="C18" s="56">
        <v>60</v>
      </c>
      <c r="D18" s="57">
        <v>3</v>
      </c>
      <c r="E18" s="57">
        <v>4.5</v>
      </c>
      <c r="F18" s="57">
        <v>15</v>
      </c>
      <c r="G18" s="92">
        <f>(F18*4)+(E18*9)+(D18*4)</f>
        <v>112.5</v>
      </c>
      <c r="H18" s="62">
        <v>11.88</v>
      </c>
      <c r="I18" s="32"/>
      <c r="J18" s="66"/>
      <c r="K18" s="33"/>
      <c r="L18" s="42"/>
      <c r="M18" s="42"/>
      <c r="N18" s="42"/>
      <c r="O18" s="40"/>
      <c r="P18" s="41"/>
    </row>
    <row r="19" spans="1:16" x14ac:dyDescent="0.25">
      <c r="A19" s="60">
        <v>110</v>
      </c>
      <c r="B19" s="53" t="s">
        <v>31</v>
      </c>
      <c r="C19" s="48">
        <v>200</v>
      </c>
      <c r="D19" s="9">
        <v>1.4</v>
      </c>
      <c r="E19" s="9">
        <v>3.16</v>
      </c>
      <c r="F19" s="9">
        <v>7.6</v>
      </c>
      <c r="G19" s="51">
        <f>(F19*4)+(E19*9)+(D19*4)</f>
        <v>64.44</v>
      </c>
      <c r="H19" s="48">
        <v>12.75</v>
      </c>
      <c r="I19" s="58">
        <v>437</v>
      </c>
      <c r="J19" s="49" t="s">
        <v>22</v>
      </c>
      <c r="K19" s="50">
        <v>80</v>
      </c>
      <c r="L19" s="51">
        <v>14.4</v>
      </c>
      <c r="M19" s="51">
        <v>13.2</v>
      </c>
      <c r="N19" s="51">
        <v>5.6</v>
      </c>
      <c r="O19" s="51">
        <v>248.5</v>
      </c>
      <c r="P19" s="63">
        <v>49.04</v>
      </c>
    </row>
    <row r="20" spans="1:16" x14ac:dyDescent="0.25">
      <c r="A20" s="58">
        <v>437</v>
      </c>
      <c r="B20" s="49" t="s">
        <v>22</v>
      </c>
      <c r="C20" s="50">
        <v>80</v>
      </c>
      <c r="D20" s="51">
        <v>14.4</v>
      </c>
      <c r="E20" s="51">
        <v>13.2</v>
      </c>
      <c r="F20" s="51">
        <v>5.6</v>
      </c>
      <c r="G20" s="51">
        <v>248.5</v>
      </c>
      <c r="H20" s="87">
        <v>49.04</v>
      </c>
      <c r="I20" s="58">
        <v>332</v>
      </c>
      <c r="J20" s="47" t="s">
        <v>16</v>
      </c>
      <c r="K20" s="48">
        <v>150</v>
      </c>
      <c r="L20" s="52">
        <v>3.47</v>
      </c>
      <c r="M20" s="52">
        <v>7.03</v>
      </c>
      <c r="N20" s="52">
        <v>23.1</v>
      </c>
      <c r="O20" s="52">
        <v>169.55</v>
      </c>
      <c r="P20" s="86">
        <v>8.5299999999999994</v>
      </c>
    </row>
    <row r="21" spans="1:16" x14ac:dyDescent="0.25">
      <c r="A21" s="58">
        <v>332</v>
      </c>
      <c r="B21" s="47" t="s">
        <v>16</v>
      </c>
      <c r="C21" s="48">
        <v>150</v>
      </c>
      <c r="D21" s="52">
        <v>3.47</v>
      </c>
      <c r="E21" s="52">
        <v>7.03</v>
      </c>
      <c r="F21" s="52">
        <v>23.1</v>
      </c>
      <c r="G21" s="52">
        <v>169.55</v>
      </c>
      <c r="H21" s="86">
        <v>8.5299999999999994</v>
      </c>
      <c r="I21" s="58">
        <v>685</v>
      </c>
      <c r="J21" s="49" t="s">
        <v>7</v>
      </c>
      <c r="K21" s="48">
        <v>200</v>
      </c>
      <c r="L21" s="51">
        <v>0</v>
      </c>
      <c r="M21" s="51">
        <v>0</v>
      </c>
      <c r="N21" s="51">
        <v>15</v>
      </c>
      <c r="O21" s="51">
        <f>(N21*4)+(M21*9)+(L21*4)</f>
        <v>60</v>
      </c>
      <c r="P21" s="63">
        <v>2.94</v>
      </c>
    </row>
    <row r="22" spans="1:16" x14ac:dyDescent="0.25">
      <c r="A22" s="58">
        <v>685</v>
      </c>
      <c r="B22" s="49" t="s">
        <v>7</v>
      </c>
      <c r="C22" s="48">
        <v>200</v>
      </c>
      <c r="D22" s="51">
        <v>0</v>
      </c>
      <c r="E22" s="51">
        <v>0</v>
      </c>
      <c r="F22" s="51">
        <v>15</v>
      </c>
      <c r="G22" s="51">
        <f>(F22*4)+(E22*9)+(D22*4)</f>
        <v>60</v>
      </c>
      <c r="H22" s="63">
        <v>2.94</v>
      </c>
      <c r="I22" s="58"/>
      <c r="J22" s="49" t="s">
        <v>5</v>
      </c>
      <c r="K22" s="48">
        <v>31</v>
      </c>
      <c r="L22" s="51">
        <v>2.2999999999999998</v>
      </c>
      <c r="M22" s="51">
        <v>0.2</v>
      </c>
      <c r="N22" s="51">
        <v>15</v>
      </c>
      <c r="O22" s="51">
        <f>(N22*4)+(M22*9)+(L22*4)</f>
        <v>71</v>
      </c>
      <c r="P22" s="59">
        <v>2.38</v>
      </c>
    </row>
    <row r="23" spans="1:16" x14ac:dyDescent="0.25">
      <c r="A23" s="58"/>
      <c r="B23" s="49" t="s">
        <v>5</v>
      </c>
      <c r="C23" s="48">
        <v>31</v>
      </c>
      <c r="D23" s="51">
        <v>2.2999999999999998</v>
      </c>
      <c r="E23" s="51">
        <v>0.2</v>
      </c>
      <c r="F23" s="51">
        <v>15</v>
      </c>
      <c r="G23" s="51">
        <f>(F23*4)+(E23*9)+(D23*4)</f>
        <v>71</v>
      </c>
      <c r="H23" s="59">
        <v>2.38</v>
      </c>
      <c r="I23" s="71"/>
      <c r="J23" s="49"/>
      <c r="K23" s="48"/>
      <c r="L23" s="51"/>
      <c r="M23" s="51"/>
      <c r="N23" s="51"/>
      <c r="O23" s="51"/>
      <c r="P23" s="59"/>
    </row>
    <row r="24" spans="1:16" x14ac:dyDescent="0.25">
      <c r="A24" s="58"/>
      <c r="B24" s="49" t="s">
        <v>6</v>
      </c>
      <c r="C24" s="48">
        <v>25</v>
      </c>
      <c r="D24" s="51">
        <v>1.6</v>
      </c>
      <c r="E24" s="51">
        <v>1</v>
      </c>
      <c r="F24" s="51">
        <v>9.6</v>
      </c>
      <c r="G24" s="51">
        <v>54</v>
      </c>
      <c r="H24" s="59">
        <v>2.1</v>
      </c>
      <c r="I24" s="71"/>
      <c r="J24" s="47"/>
      <c r="K24" s="69">
        <f t="shared" ref="K24:P24" si="2">SUM(K18:K23)</f>
        <v>461</v>
      </c>
      <c r="L24" s="9">
        <f t="shared" si="2"/>
        <v>20.170000000000002</v>
      </c>
      <c r="M24" s="9">
        <f t="shared" si="2"/>
        <v>20.43</v>
      </c>
      <c r="N24" s="9">
        <f t="shared" si="2"/>
        <v>58.7</v>
      </c>
      <c r="O24" s="9">
        <f t="shared" si="2"/>
        <v>549.04999999999995</v>
      </c>
      <c r="P24" s="72">
        <f t="shared" si="2"/>
        <v>62.89</v>
      </c>
    </row>
    <row r="25" spans="1:16" x14ac:dyDescent="0.25">
      <c r="A25" s="73"/>
      <c r="B25" s="74"/>
      <c r="C25" s="5">
        <f t="shared" ref="C25:H25" si="3">SUM(C18:C24)</f>
        <v>746</v>
      </c>
      <c r="D25" s="75">
        <f t="shared" si="3"/>
        <v>26.17</v>
      </c>
      <c r="E25" s="75">
        <f t="shared" si="3"/>
        <v>29.09</v>
      </c>
      <c r="F25" s="75">
        <f t="shared" si="3"/>
        <v>90.9</v>
      </c>
      <c r="G25" s="75">
        <f t="shared" si="3"/>
        <v>779.99</v>
      </c>
      <c r="H25" s="10">
        <f t="shared" si="3"/>
        <v>89.61999999999999</v>
      </c>
      <c r="I25" s="79"/>
      <c r="J25" s="74"/>
      <c r="K25" s="5"/>
      <c r="L25" s="80"/>
      <c r="M25" s="80"/>
      <c r="N25" s="80"/>
      <c r="O25" s="80"/>
      <c r="P25" s="81"/>
    </row>
    <row r="26" spans="1:16" x14ac:dyDescent="0.25">
      <c r="A26" s="60"/>
      <c r="B26" s="47"/>
      <c r="C26" s="69"/>
      <c r="D26" s="77"/>
      <c r="E26" s="77"/>
      <c r="F26" s="77"/>
      <c r="G26" s="77"/>
      <c r="H26" s="72"/>
      <c r="I26" s="71"/>
      <c r="J26" s="47"/>
      <c r="K26" s="69"/>
      <c r="L26" s="82"/>
      <c r="M26" s="82"/>
      <c r="N26" s="82"/>
      <c r="O26" s="82"/>
      <c r="P26" s="70"/>
    </row>
    <row r="27" spans="1:16" x14ac:dyDescent="0.25">
      <c r="A27" s="60"/>
      <c r="B27" s="47"/>
      <c r="C27" s="69"/>
      <c r="D27" s="77"/>
      <c r="E27" s="77"/>
      <c r="F27" s="77"/>
      <c r="G27" s="77"/>
      <c r="H27" s="72"/>
      <c r="I27" s="71"/>
      <c r="J27" s="47"/>
      <c r="K27" s="69"/>
      <c r="L27" s="82"/>
      <c r="M27" s="82"/>
      <c r="N27" s="82"/>
      <c r="O27" s="82"/>
      <c r="P27" s="70"/>
    </row>
    <row r="28" spans="1:16" ht="16.5" thickBot="1" x14ac:dyDescent="0.3">
      <c r="A28" s="43"/>
      <c r="B28" s="76"/>
      <c r="C28" s="36"/>
      <c r="D28" s="44"/>
      <c r="E28" s="44"/>
      <c r="F28" s="44"/>
      <c r="G28" s="44"/>
      <c r="H28" s="39"/>
      <c r="I28" s="35"/>
      <c r="J28" s="34"/>
      <c r="K28" s="36"/>
      <c r="L28" s="45"/>
      <c r="M28" s="45"/>
      <c r="N28" s="45"/>
      <c r="O28" s="45"/>
      <c r="P28" s="46"/>
    </row>
    <row r="29" spans="1:16" x14ac:dyDescent="0.25">
      <c r="B29" s="96" t="s">
        <v>4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16" x14ac:dyDescent="0.25">
      <c r="B30" s="97" t="s">
        <v>3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3" spans="7:7" x14ac:dyDescent="0.25">
      <c r="G33" s="38"/>
    </row>
  </sheetData>
  <mergeCells count="10">
    <mergeCell ref="K1:P1"/>
    <mergeCell ref="K2:P2"/>
    <mergeCell ref="C4:J4"/>
    <mergeCell ref="K3:P3"/>
    <mergeCell ref="B29:P29"/>
    <mergeCell ref="B30:P30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75" workbookViewId="0">
      <selection activeCell="E1" sqref="E1:H2"/>
    </sheetView>
  </sheetViews>
  <sheetFormatPr defaultRowHeight="15.75" x14ac:dyDescent="0.25"/>
  <cols>
    <col min="1" max="1" width="6.42578125" customWidth="1"/>
    <col min="2" max="2" width="33" style="2" customWidth="1"/>
    <col min="3" max="3" width="8.7109375" style="2" customWidth="1"/>
    <col min="4" max="6" width="4.140625" style="14" bestFit="1" customWidth="1"/>
    <col min="7" max="7" width="6.5703125" style="14" bestFit="1" customWidth="1"/>
    <col min="8" max="8" width="10.28515625" style="2" customWidth="1"/>
    <col min="9" max="9" width="6.42578125" customWidth="1"/>
    <col min="10" max="10" width="33" style="2" customWidth="1"/>
    <col min="11" max="11" width="8.7109375" style="2" customWidth="1"/>
    <col min="12" max="14" width="4.140625" style="14" bestFit="1" customWidth="1"/>
    <col min="15" max="15" width="6.5703125" style="14" bestFit="1" customWidth="1"/>
    <col min="16" max="16" width="10.28515625" style="2" customWidth="1"/>
  </cols>
  <sheetData>
    <row r="1" spans="1:16" ht="12.6" customHeight="1" x14ac:dyDescent="0.2">
      <c r="B1"/>
      <c r="C1"/>
      <c r="D1"/>
      <c r="E1" s="95" t="s">
        <v>35</v>
      </c>
      <c r="F1" s="95"/>
      <c r="G1" s="95"/>
      <c r="H1" s="95"/>
      <c r="J1"/>
      <c r="K1"/>
      <c r="L1"/>
      <c r="M1" s="95"/>
      <c r="N1" s="95"/>
      <c r="O1" s="95"/>
      <c r="P1" s="95"/>
    </row>
    <row r="2" spans="1:16" ht="12.6" customHeight="1" x14ac:dyDescent="0.2">
      <c r="B2"/>
      <c r="C2"/>
      <c r="D2"/>
      <c r="E2" s="95"/>
      <c r="F2" s="95"/>
      <c r="G2" s="95"/>
      <c r="H2" s="95"/>
      <c r="J2"/>
      <c r="K2"/>
      <c r="L2"/>
      <c r="M2" s="95"/>
      <c r="N2" s="95"/>
      <c r="O2" s="95"/>
      <c r="P2" s="95"/>
    </row>
    <row r="3" spans="1:16" x14ac:dyDescent="0.25">
      <c r="B3"/>
      <c r="C3"/>
      <c r="D3"/>
      <c r="E3" s="95" t="s">
        <v>11</v>
      </c>
      <c r="F3" s="95"/>
      <c r="G3" s="95"/>
      <c r="H3" s="95"/>
      <c r="J3"/>
      <c r="K3"/>
      <c r="L3"/>
      <c r="M3" s="95"/>
      <c r="N3" s="95"/>
      <c r="O3" s="95"/>
      <c r="P3" s="95"/>
    </row>
    <row r="4" spans="1:16" ht="18.75" customHeight="1" thickBot="1" x14ac:dyDescent="0.3">
      <c r="A4" s="109" t="s">
        <v>33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1:16" s="11" customFormat="1" ht="32.25" thickBot="1" x14ac:dyDescent="0.25">
      <c r="A5" s="19" t="s">
        <v>17</v>
      </c>
      <c r="B5" s="20" t="s">
        <v>0</v>
      </c>
      <c r="C5" s="21" t="s">
        <v>9</v>
      </c>
      <c r="D5" s="27" t="s">
        <v>12</v>
      </c>
      <c r="E5" s="27" t="s">
        <v>13</v>
      </c>
      <c r="F5" s="27" t="s">
        <v>14</v>
      </c>
      <c r="G5" s="28" t="s">
        <v>1</v>
      </c>
      <c r="H5" s="24" t="s">
        <v>10</v>
      </c>
      <c r="I5" s="19" t="s">
        <v>17</v>
      </c>
      <c r="J5" s="20" t="s">
        <v>0</v>
      </c>
      <c r="K5" s="21" t="s">
        <v>9</v>
      </c>
      <c r="L5" s="27" t="s">
        <v>12</v>
      </c>
      <c r="M5" s="27" t="s">
        <v>13</v>
      </c>
      <c r="N5" s="27" t="s">
        <v>14</v>
      </c>
      <c r="O5" s="28" t="s">
        <v>1</v>
      </c>
      <c r="P5" s="24" t="s">
        <v>10</v>
      </c>
    </row>
    <row r="6" spans="1:16" ht="16.5" customHeight="1" thickBot="1" x14ac:dyDescent="0.3">
      <c r="A6" s="110" t="s">
        <v>27</v>
      </c>
      <c r="B6" s="111"/>
      <c r="C6" s="111"/>
      <c r="D6" s="111"/>
      <c r="E6" s="111"/>
      <c r="F6" s="111"/>
      <c r="G6" s="111"/>
      <c r="H6" s="112"/>
      <c r="I6" s="110" t="s">
        <v>29</v>
      </c>
      <c r="J6" s="111"/>
      <c r="K6" s="111"/>
      <c r="L6" s="111"/>
      <c r="M6" s="111"/>
      <c r="N6" s="111"/>
      <c r="O6" s="111"/>
      <c r="P6" s="112"/>
    </row>
    <row r="7" spans="1:16" x14ac:dyDescent="0.25">
      <c r="A7" s="65">
        <v>101</v>
      </c>
      <c r="B7" s="66" t="s">
        <v>24</v>
      </c>
      <c r="C7" s="56">
        <v>20</v>
      </c>
      <c r="D7" s="57">
        <v>0.6</v>
      </c>
      <c r="E7" s="57">
        <v>0</v>
      </c>
      <c r="F7" s="57">
        <v>1.3</v>
      </c>
      <c r="G7" s="57">
        <f>(F7*4)+(E7*9)+(D7*4)</f>
        <v>7.6</v>
      </c>
      <c r="H7" s="62">
        <v>7.07</v>
      </c>
      <c r="I7" s="65">
        <v>101</v>
      </c>
      <c r="J7" s="66" t="s">
        <v>24</v>
      </c>
      <c r="K7" s="56">
        <v>20</v>
      </c>
      <c r="L7" s="57">
        <v>0.6</v>
      </c>
      <c r="M7" s="57">
        <v>0</v>
      </c>
      <c r="N7" s="57">
        <v>1.3</v>
      </c>
      <c r="O7" s="57">
        <f>(N7*4)+(M7*9)+(L7*4)</f>
        <v>7.6</v>
      </c>
      <c r="P7" s="62">
        <v>7.07</v>
      </c>
    </row>
    <row r="8" spans="1:16" x14ac:dyDescent="0.25">
      <c r="A8" s="60">
        <v>340</v>
      </c>
      <c r="B8" s="64" t="s">
        <v>25</v>
      </c>
      <c r="C8" s="48">
        <v>200</v>
      </c>
      <c r="D8" s="88">
        <v>22</v>
      </c>
      <c r="E8" s="88">
        <v>25</v>
      </c>
      <c r="F8" s="89">
        <v>4</v>
      </c>
      <c r="G8" s="84">
        <f>(F8*4)+(E8*9)+(D8*4)</f>
        <v>329</v>
      </c>
      <c r="H8" s="78">
        <v>62.86</v>
      </c>
      <c r="I8" s="60">
        <v>340</v>
      </c>
      <c r="J8" s="64" t="s">
        <v>25</v>
      </c>
      <c r="K8" s="48">
        <v>200</v>
      </c>
      <c r="L8" s="88">
        <v>22</v>
      </c>
      <c r="M8" s="88">
        <v>25</v>
      </c>
      <c r="N8" s="89">
        <v>4</v>
      </c>
      <c r="O8" s="84">
        <f>(N8*4)+(M8*9)+(L8*4)</f>
        <v>329</v>
      </c>
      <c r="P8" s="78">
        <v>62.86</v>
      </c>
    </row>
    <row r="9" spans="1:16" x14ac:dyDescent="0.25">
      <c r="A9" s="60">
        <v>685</v>
      </c>
      <c r="B9" s="49" t="s">
        <v>7</v>
      </c>
      <c r="C9" s="48">
        <v>200</v>
      </c>
      <c r="D9" s="51">
        <v>0</v>
      </c>
      <c r="E9" s="51">
        <v>0</v>
      </c>
      <c r="F9" s="51">
        <v>15</v>
      </c>
      <c r="G9" s="51">
        <f>(F9*4)+(E9*9)+(D9*4)</f>
        <v>60</v>
      </c>
      <c r="H9" s="63">
        <v>2.94</v>
      </c>
      <c r="I9" s="60">
        <v>685</v>
      </c>
      <c r="J9" s="49" t="s">
        <v>7</v>
      </c>
      <c r="K9" s="48">
        <v>200</v>
      </c>
      <c r="L9" s="51">
        <v>0</v>
      </c>
      <c r="M9" s="51">
        <v>0</v>
      </c>
      <c r="N9" s="51">
        <v>15</v>
      </c>
      <c r="O9" s="51">
        <f>(N9*4)+(M9*9)+(L9*4)</f>
        <v>60</v>
      </c>
      <c r="P9" s="63">
        <v>2.94</v>
      </c>
    </row>
    <row r="10" spans="1:16" x14ac:dyDescent="0.25">
      <c r="A10" s="60"/>
      <c r="B10" s="49" t="s">
        <v>5</v>
      </c>
      <c r="C10" s="48">
        <v>31</v>
      </c>
      <c r="D10" s="51">
        <v>2.2999999999999998</v>
      </c>
      <c r="E10" s="51">
        <v>0.2</v>
      </c>
      <c r="F10" s="51">
        <v>15</v>
      </c>
      <c r="G10" s="51">
        <f>(F10*4)+(E10*9)+(D10*4)</f>
        <v>71</v>
      </c>
      <c r="H10" s="63">
        <v>2.38</v>
      </c>
      <c r="I10" s="60"/>
      <c r="J10" s="49" t="s">
        <v>5</v>
      </c>
      <c r="K10" s="48">
        <v>31</v>
      </c>
      <c r="L10" s="51">
        <v>2.2999999999999998</v>
      </c>
      <c r="M10" s="51">
        <v>0.2</v>
      </c>
      <c r="N10" s="51">
        <v>15</v>
      </c>
      <c r="O10" s="51">
        <f>(N10*4)+(M10*9)+(L10*4)</f>
        <v>71</v>
      </c>
      <c r="P10" s="63">
        <v>2.38</v>
      </c>
    </row>
    <row r="11" spans="1:16" x14ac:dyDescent="0.25">
      <c r="A11" s="60"/>
      <c r="B11" s="49" t="s">
        <v>6</v>
      </c>
      <c r="C11" s="48">
        <v>25</v>
      </c>
      <c r="D11" s="51">
        <v>1.6</v>
      </c>
      <c r="E11" s="51">
        <v>1</v>
      </c>
      <c r="F11" s="51">
        <v>9.6</v>
      </c>
      <c r="G11" s="51">
        <v>54</v>
      </c>
      <c r="H11" s="63">
        <v>2.1</v>
      </c>
      <c r="I11" s="60"/>
      <c r="J11" s="49" t="s">
        <v>6</v>
      </c>
      <c r="K11" s="48">
        <v>25</v>
      </c>
      <c r="L11" s="51">
        <v>1.6</v>
      </c>
      <c r="M11" s="51">
        <v>1</v>
      </c>
      <c r="N11" s="51">
        <v>9.6</v>
      </c>
      <c r="O11" s="51">
        <v>54</v>
      </c>
      <c r="P11" s="63">
        <v>2.1</v>
      </c>
    </row>
    <row r="12" spans="1:16" ht="16.5" thickBot="1" x14ac:dyDescent="0.3">
      <c r="A12" s="30"/>
      <c r="B12" s="67"/>
      <c r="C12" s="36">
        <f t="shared" ref="C12:H12" si="0">SUM(C7:C11)</f>
        <v>476</v>
      </c>
      <c r="D12" s="37">
        <f t="shared" si="0"/>
        <v>26.500000000000004</v>
      </c>
      <c r="E12" s="37">
        <f t="shared" si="0"/>
        <v>26.2</v>
      </c>
      <c r="F12" s="37">
        <f t="shared" si="0"/>
        <v>44.9</v>
      </c>
      <c r="G12" s="37">
        <f t="shared" si="0"/>
        <v>521.6</v>
      </c>
      <c r="H12" s="68">
        <f t="shared" si="0"/>
        <v>77.349999999999994</v>
      </c>
      <c r="I12" s="30"/>
      <c r="J12" s="67"/>
      <c r="K12" s="36">
        <f t="shared" ref="K12:P12" si="1">SUM(K7:K11)</f>
        <v>476</v>
      </c>
      <c r="L12" s="37">
        <f t="shared" si="1"/>
        <v>26.500000000000004</v>
      </c>
      <c r="M12" s="37">
        <f t="shared" si="1"/>
        <v>26.2</v>
      </c>
      <c r="N12" s="37">
        <f t="shared" si="1"/>
        <v>44.9</v>
      </c>
      <c r="O12" s="37">
        <f t="shared" si="1"/>
        <v>521.6</v>
      </c>
      <c r="P12" s="68">
        <f t="shared" si="1"/>
        <v>77.349999999999994</v>
      </c>
    </row>
    <row r="13" spans="1:16" ht="19.5" customHeight="1" thickBot="1" x14ac:dyDescent="0.3">
      <c r="A13" s="110" t="s">
        <v>28</v>
      </c>
      <c r="B13" s="111"/>
      <c r="C13" s="111"/>
      <c r="D13" s="111"/>
      <c r="E13" s="111"/>
      <c r="F13" s="111"/>
      <c r="G13" s="111"/>
      <c r="H13" s="112"/>
      <c r="I13" s="110" t="s">
        <v>30</v>
      </c>
      <c r="J13" s="111"/>
      <c r="K13" s="111"/>
      <c r="L13" s="111"/>
      <c r="M13" s="111"/>
      <c r="N13" s="111"/>
      <c r="O13" s="111"/>
      <c r="P13" s="112"/>
    </row>
    <row r="14" spans="1:16" x14ac:dyDescent="0.25">
      <c r="A14" s="65">
        <v>49</v>
      </c>
      <c r="B14" s="55" t="s">
        <v>21</v>
      </c>
      <c r="C14" s="56">
        <v>100</v>
      </c>
      <c r="D14" s="57">
        <v>4.2</v>
      </c>
      <c r="E14" s="57">
        <v>6.3</v>
      </c>
      <c r="F14" s="57">
        <v>21</v>
      </c>
      <c r="G14" s="57">
        <f t="shared" ref="G14:G19" si="2">(F14*4)+(E14*9)+(D14*4)</f>
        <v>157.5</v>
      </c>
      <c r="H14" s="62">
        <v>20.04</v>
      </c>
      <c r="I14" s="65">
        <v>49</v>
      </c>
      <c r="J14" s="55" t="s">
        <v>21</v>
      </c>
      <c r="K14" s="56">
        <v>100</v>
      </c>
      <c r="L14" s="57">
        <v>4.2</v>
      </c>
      <c r="M14" s="57">
        <v>6.3</v>
      </c>
      <c r="N14" s="57">
        <v>21</v>
      </c>
      <c r="O14" s="57">
        <f>(N14*4)+(M14*9)+(L14*4)</f>
        <v>157.5</v>
      </c>
      <c r="P14" s="62">
        <v>20.04</v>
      </c>
    </row>
    <row r="15" spans="1:16" x14ac:dyDescent="0.25">
      <c r="A15" s="60">
        <v>110</v>
      </c>
      <c r="B15" s="49" t="s">
        <v>26</v>
      </c>
      <c r="C15" s="48">
        <v>260</v>
      </c>
      <c r="D15" s="51">
        <v>2.11</v>
      </c>
      <c r="E15" s="51">
        <v>5.2</v>
      </c>
      <c r="F15" s="51">
        <v>10</v>
      </c>
      <c r="G15" s="51">
        <f t="shared" si="2"/>
        <v>95.240000000000009</v>
      </c>
      <c r="H15" s="63">
        <v>20.43</v>
      </c>
      <c r="I15" s="60">
        <v>110</v>
      </c>
      <c r="J15" s="49" t="s">
        <v>26</v>
      </c>
      <c r="K15" s="48">
        <v>260</v>
      </c>
      <c r="L15" s="51">
        <v>2.11</v>
      </c>
      <c r="M15" s="51">
        <v>5.2</v>
      </c>
      <c r="N15" s="51">
        <v>10</v>
      </c>
      <c r="O15" s="51">
        <f>(N15*4)+(M15*9)+(L15*4)</f>
        <v>95.240000000000009</v>
      </c>
      <c r="P15" s="63">
        <v>20.43</v>
      </c>
    </row>
    <row r="16" spans="1:16" x14ac:dyDescent="0.25">
      <c r="A16" s="60">
        <v>437</v>
      </c>
      <c r="B16" s="49" t="s">
        <v>22</v>
      </c>
      <c r="C16" s="50">
        <v>100</v>
      </c>
      <c r="D16" s="51">
        <v>18</v>
      </c>
      <c r="E16" s="51">
        <v>16.5</v>
      </c>
      <c r="F16" s="51">
        <v>7</v>
      </c>
      <c r="G16" s="51">
        <v>248.5</v>
      </c>
      <c r="H16" s="63">
        <v>61.26</v>
      </c>
      <c r="I16" s="60">
        <v>437</v>
      </c>
      <c r="J16" s="49" t="s">
        <v>22</v>
      </c>
      <c r="K16" s="50">
        <v>100</v>
      </c>
      <c r="L16" s="51">
        <v>18</v>
      </c>
      <c r="M16" s="51">
        <v>16.5</v>
      </c>
      <c r="N16" s="51">
        <v>7</v>
      </c>
      <c r="O16" s="51">
        <v>248.5</v>
      </c>
      <c r="P16" s="63">
        <v>61.26</v>
      </c>
    </row>
    <row r="17" spans="1:16" x14ac:dyDescent="0.25">
      <c r="A17" s="58">
        <v>332</v>
      </c>
      <c r="B17" s="47" t="s">
        <v>16</v>
      </c>
      <c r="C17" s="48">
        <v>180</v>
      </c>
      <c r="D17" s="52">
        <v>4.16</v>
      </c>
      <c r="E17" s="52">
        <v>8.44</v>
      </c>
      <c r="F17" s="52">
        <v>27.7</v>
      </c>
      <c r="G17" s="52">
        <v>203.46</v>
      </c>
      <c r="H17" s="86">
        <v>10.26</v>
      </c>
      <c r="I17" s="58">
        <v>332</v>
      </c>
      <c r="J17" s="47" t="s">
        <v>16</v>
      </c>
      <c r="K17" s="48">
        <v>180</v>
      </c>
      <c r="L17" s="52">
        <v>4.16</v>
      </c>
      <c r="M17" s="52">
        <v>8.44</v>
      </c>
      <c r="N17" s="52">
        <v>27.7</v>
      </c>
      <c r="O17" s="52">
        <v>203.46</v>
      </c>
      <c r="P17" s="86">
        <v>10.26</v>
      </c>
    </row>
    <row r="18" spans="1:16" x14ac:dyDescent="0.25">
      <c r="A18" s="90">
        <v>639</v>
      </c>
      <c r="B18" s="49" t="s">
        <v>32</v>
      </c>
      <c r="C18" s="48">
        <v>200</v>
      </c>
      <c r="D18" s="9">
        <v>1</v>
      </c>
      <c r="E18" s="9">
        <v>1</v>
      </c>
      <c r="F18" s="9">
        <v>31.5</v>
      </c>
      <c r="G18" s="9">
        <f>(F18*4)+(E18*9)+(D18*4)</f>
        <v>139</v>
      </c>
      <c r="H18" s="63">
        <v>18.13</v>
      </c>
      <c r="I18" s="90">
        <v>639</v>
      </c>
      <c r="J18" s="49" t="s">
        <v>32</v>
      </c>
      <c r="K18" s="48">
        <v>200</v>
      </c>
      <c r="L18" s="9">
        <v>1</v>
      </c>
      <c r="M18" s="9">
        <v>1</v>
      </c>
      <c r="N18" s="9">
        <v>31.5</v>
      </c>
      <c r="O18" s="9">
        <f>(N18*4)+(M18*9)+(L18*4)</f>
        <v>139</v>
      </c>
      <c r="P18" s="63">
        <v>18.13</v>
      </c>
    </row>
    <row r="19" spans="1:16" x14ac:dyDescent="0.25">
      <c r="A19" s="60"/>
      <c r="B19" s="49" t="s">
        <v>5</v>
      </c>
      <c r="C19" s="48">
        <v>31</v>
      </c>
      <c r="D19" s="51">
        <v>2.2999999999999998</v>
      </c>
      <c r="E19" s="51">
        <v>0.2</v>
      </c>
      <c r="F19" s="51">
        <v>15</v>
      </c>
      <c r="G19" s="51">
        <f t="shared" si="2"/>
        <v>71</v>
      </c>
      <c r="H19" s="63">
        <v>2.38</v>
      </c>
      <c r="I19" s="60"/>
      <c r="J19" s="49" t="s">
        <v>5</v>
      </c>
      <c r="K19" s="48">
        <v>31</v>
      </c>
      <c r="L19" s="51">
        <v>2.2999999999999998</v>
      </c>
      <c r="M19" s="51">
        <v>0.2</v>
      </c>
      <c r="N19" s="51">
        <v>15</v>
      </c>
      <c r="O19" s="51">
        <f>(N19*4)+(M19*9)+(L19*4)</f>
        <v>71</v>
      </c>
      <c r="P19" s="63">
        <v>2.38</v>
      </c>
    </row>
    <row r="20" spans="1:16" x14ac:dyDescent="0.25">
      <c r="A20" s="60"/>
      <c r="B20" s="49" t="s">
        <v>6</v>
      </c>
      <c r="C20" s="48">
        <v>25</v>
      </c>
      <c r="D20" s="51">
        <v>1.6</v>
      </c>
      <c r="E20" s="51">
        <v>1</v>
      </c>
      <c r="F20" s="51">
        <v>9.6</v>
      </c>
      <c r="G20" s="51">
        <v>54</v>
      </c>
      <c r="H20" s="63">
        <v>2.1</v>
      </c>
      <c r="I20" s="60"/>
      <c r="J20" s="49" t="s">
        <v>6</v>
      </c>
      <c r="K20" s="48">
        <v>25</v>
      </c>
      <c r="L20" s="51">
        <v>1.6</v>
      </c>
      <c r="M20" s="51">
        <v>1</v>
      </c>
      <c r="N20" s="51">
        <v>9.6</v>
      </c>
      <c r="O20" s="51">
        <v>54</v>
      </c>
      <c r="P20" s="63">
        <v>2.1</v>
      </c>
    </row>
    <row r="21" spans="1:16" x14ac:dyDescent="0.25">
      <c r="A21" s="60"/>
      <c r="B21" s="48"/>
      <c r="C21" s="69">
        <f t="shared" ref="C21:H21" si="3">SUM(C14:C20)</f>
        <v>896</v>
      </c>
      <c r="D21" s="51">
        <f t="shared" si="3"/>
        <v>33.370000000000005</v>
      </c>
      <c r="E21" s="51">
        <f t="shared" si="3"/>
        <v>38.64</v>
      </c>
      <c r="F21" s="51">
        <f t="shared" si="3"/>
        <v>121.8</v>
      </c>
      <c r="G21" s="51">
        <f t="shared" si="3"/>
        <v>968.7</v>
      </c>
      <c r="H21" s="70">
        <f t="shared" si="3"/>
        <v>134.6</v>
      </c>
      <c r="I21" s="60"/>
      <c r="J21" s="48"/>
      <c r="K21" s="69">
        <f t="shared" ref="K21:P21" si="4">SUM(K14:K20)</f>
        <v>896</v>
      </c>
      <c r="L21" s="51">
        <f t="shared" si="4"/>
        <v>33.370000000000005</v>
      </c>
      <c r="M21" s="51">
        <f t="shared" si="4"/>
        <v>38.64</v>
      </c>
      <c r="N21" s="51">
        <f t="shared" si="4"/>
        <v>121.8</v>
      </c>
      <c r="O21" s="51">
        <f t="shared" si="4"/>
        <v>968.7</v>
      </c>
      <c r="P21" s="70">
        <f t="shared" si="4"/>
        <v>134.6</v>
      </c>
    </row>
    <row r="22" spans="1:16" x14ac:dyDescent="0.25">
      <c r="A22" s="29"/>
      <c r="B22" s="25"/>
      <c r="C22" s="5"/>
      <c r="D22" s="15"/>
      <c r="E22" s="15"/>
      <c r="F22" s="15"/>
      <c r="G22" s="15"/>
      <c r="H22" s="10"/>
      <c r="I22" s="29"/>
      <c r="J22" s="25"/>
      <c r="K22" s="5"/>
      <c r="L22" s="15"/>
      <c r="M22" s="15"/>
      <c r="N22" s="15"/>
      <c r="O22" s="15"/>
      <c r="P22" s="10"/>
    </row>
    <row r="23" spans="1:16" ht="16.5" thickBot="1" x14ac:dyDescent="0.3">
      <c r="A23" s="30"/>
      <c r="B23" s="26"/>
      <c r="C23" s="4"/>
      <c r="D23" s="12"/>
      <c r="E23" s="12"/>
      <c r="F23" s="12"/>
      <c r="G23" s="13" t="s">
        <v>8</v>
      </c>
      <c r="H23" s="3">
        <f>H12+H21</f>
        <v>211.95</v>
      </c>
      <c r="I23" s="30"/>
      <c r="J23" s="26"/>
      <c r="K23" s="4"/>
      <c r="L23" s="12"/>
      <c r="M23" s="12"/>
      <c r="N23" s="12"/>
      <c r="O23" s="13" t="s">
        <v>8</v>
      </c>
      <c r="P23" s="3">
        <f>P12+P21</f>
        <v>211.95</v>
      </c>
    </row>
    <row r="24" spans="1:16" ht="18" customHeight="1" x14ac:dyDescent="0.25">
      <c r="A24" s="102" t="s">
        <v>15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</row>
    <row r="25" spans="1:16" x14ac:dyDescent="0.25">
      <c r="A25" s="97" t="s">
        <v>3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</row>
  </sheetData>
  <mergeCells count="14">
    <mergeCell ref="A25:H25"/>
    <mergeCell ref="E1:H2"/>
    <mergeCell ref="E3:H3"/>
    <mergeCell ref="A13:H13"/>
    <mergeCell ref="A6:H6"/>
    <mergeCell ref="A4:H4"/>
    <mergeCell ref="A24:H24"/>
    <mergeCell ref="I25:P25"/>
    <mergeCell ref="M1:P2"/>
    <mergeCell ref="M3:P3"/>
    <mergeCell ref="I4:P4"/>
    <mergeCell ref="I6:P6"/>
    <mergeCell ref="I13:P13"/>
    <mergeCell ref="I24:P24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</vt:lpstr>
      <vt:lpstr>05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2021-01-20T00:50:45Z</cp:lastPrinted>
  <dcterms:created xsi:type="dcterms:W3CDTF">1996-10-08T23:32:33Z</dcterms:created>
  <dcterms:modified xsi:type="dcterms:W3CDTF">2023-04-02T23:43:23Z</dcterms:modified>
</cp:coreProperties>
</file>