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E:\Desktop\06-04-2023_07-23-59\"/>
    </mc:Choice>
  </mc:AlternateContent>
  <bookViews>
    <workbookView xWindow="0" yWindow="0" windowWidth="24000" windowHeight="9735" activeTab="1"/>
  </bookViews>
  <sheets>
    <sheet name="10" sheetId="8" r:id="rId1"/>
    <sheet name="10 овз" sheetId="9" r:id="rId2"/>
  </sheets>
  <calcPr calcId="152511" refMode="R1C1"/>
</workbook>
</file>

<file path=xl/calcChain.xml><?xml version="1.0" encoding="utf-8"?>
<calcChain xmlns="http://schemas.openxmlformats.org/spreadsheetml/2006/main">
  <c r="O10" i="9" l="1"/>
  <c r="O11" i="8"/>
  <c r="G13" i="8"/>
  <c r="O13" i="8"/>
  <c r="G20" i="8"/>
  <c r="G25" i="8"/>
  <c r="P25" i="9"/>
  <c r="P23" i="9"/>
  <c r="N23" i="9"/>
  <c r="M23" i="9"/>
  <c r="L23" i="9"/>
  <c r="K23" i="9"/>
  <c r="O20" i="9"/>
  <c r="O19" i="9"/>
  <c r="O18" i="9"/>
  <c r="O17" i="9"/>
  <c r="O23" i="9"/>
  <c r="P12" i="9"/>
  <c r="N12" i="9"/>
  <c r="M12" i="9"/>
  <c r="L12" i="9"/>
  <c r="K12" i="9"/>
  <c r="O9" i="9"/>
  <c r="O8" i="9"/>
  <c r="O12" i="9"/>
  <c r="O7" i="9"/>
  <c r="G8" i="9"/>
  <c r="G9" i="9"/>
  <c r="G10" i="9"/>
  <c r="C14" i="8"/>
  <c r="D14" i="8"/>
  <c r="E14" i="8"/>
  <c r="F14" i="8"/>
  <c r="G14" i="8"/>
  <c r="H14" i="8"/>
  <c r="P25" i="8"/>
  <c r="O25" i="8"/>
  <c r="N25" i="8"/>
  <c r="M25" i="8"/>
  <c r="L25" i="8"/>
  <c r="K25" i="8"/>
  <c r="G20" i="9"/>
  <c r="G19" i="9"/>
  <c r="G18" i="9"/>
  <c r="G17" i="9"/>
  <c r="G23" i="9"/>
  <c r="G7" i="9"/>
  <c r="G22" i="8"/>
  <c r="G19" i="8"/>
  <c r="H12" i="9"/>
  <c r="H25" i="9"/>
  <c r="F12" i="9"/>
  <c r="E12" i="9"/>
  <c r="D12" i="9"/>
  <c r="C12" i="9"/>
  <c r="O22" i="8"/>
  <c r="O21" i="8"/>
  <c r="H23" i="9"/>
  <c r="F23" i="9"/>
  <c r="E23" i="9"/>
  <c r="D23" i="9"/>
  <c r="C23" i="9"/>
  <c r="P13" i="8"/>
  <c r="N13" i="8"/>
  <c r="M13" i="8"/>
  <c r="L13" i="8"/>
  <c r="K13" i="8"/>
  <c r="O10" i="8"/>
  <c r="O9" i="8"/>
  <c r="O7" i="8"/>
  <c r="G21" i="8"/>
  <c r="C25" i="8"/>
  <c r="D25" i="8"/>
  <c r="E25" i="8"/>
  <c r="F25" i="8"/>
  <c r="H25" i="8"/>
  <c r="G10" i="8"/>
  <c r="G9" i="8"/>
  <c r="G7" i="8"/>
  <c r="G12" i="9"/>
</calcChain>
</file>

<file path=xl/sharedStrings.xml><?xml version="1.0" encoding="utf-8"?>
<sst xmlns="http://schemas.openxmlformats.org/spreadsheetml/2006/main" count="99" uniqueCount="37">
  <si>
    <t>Наименование блюда</t>
  </si>
  <si>
    <t>Ккал</t>
  </si>
  <si>
    <t>__________________________</t>
  </si>
  <si>
    <t>_________________________________________________________________</t>
  </si>
  <si>
    <t>Зав. производством УМП "Юнрос"______________________________________</t>
  </si>
  <si>
    <t>Хлеб пшеничный</t>
  </si>
  <si>
    <t>Итого</t>
  </si>
  <si>
    <t>Выход (гр)</t>
  </si>
  <si>
    <t>Цена (руб)</t>
  </si>
  <si>
    <t>_________________________</t>
  </si>
  <si>
    <t>б</t>
  </si>
  <si>
    <t>ж</t>
  </si>
  <si>
    <t>у</t>
  </si>
  <si>
    <t>Зав. производством УМП "Юнрос"_____________________________</t>
  </si>
  <si>
    <t>№ р-ры</t>
  </si>
  <si>
    <t>04/с.246</t>
  </si>
  <si>
    <t>Завтрак (12 лет и старше) родительская плата</t>
  </si>
  <si>
    <t>Завтрак (12 лет и старше) бесплатное питание</t>
  </si>
  <si>
    <t>Завтрак (7-11 лет) для учащихся первой смены</t>
  </si>
  <si>
    <t xml:space="preserve">Хлеб ржаной </t>
  </si>
  <si>
    <t>Бутерброд с повидлом и сл/маслом</t>
  </si>
  <si>
    <t>Каша молочная из трёх круп</t>
  </si>
  <si>
    <t>Яйцо вареное</t>
  </si>
  <si>
    <t>Чай с молоком и сахаром</t>
  </si>
  <si>
    <t>Рагу с курицей</t>
  </si>
  <si>
    <t>Напиток из смеси ягод/ вар</t>
  </si>
  <si>
    <t>Суп овощной со сметаной</t>
  </si>
  <si>
    <t>Обед (7-11 лет) для учащихся второй смены</t>
  </si>
  <si>
    <t>Завтрак (ОВЗ 1-4 класс)</t>
  </si>
  <si>
    <t>Завтрак (ОВЗ 5-11 класс)</t>
  </si>
  <si>
    <t>Обед (ОВЗ 1-4 класс)</t>
  </si>
  <si>
    <t>Обед (ОВЗ 5-11 класс)</t>
  </si>
  <si>
    <t>Салат из св. капусты и огурцами</t>
  </si>
  <si>
    <t>Меню на 10 апреля 2023г.</t>
  </si>
  <si>
    <t>Творожок</t>
  </si>
  <si>
    <t>Школа №_____4__________</t>
  </si>
  <si>
    <t>Школа №___4______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</si>
</sst>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Arial"/>
      <family val="2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2" fillId="2" borderId="2" xfId="0" applyNumberFormat="1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2" fontId="2" fillId="0" borderId="3" xfId="0" applyNumberFormat="1" applyFont="1" applyBorder="1" applyAlignment="1">
      <alignment horizontal="center"/>
    </xf>
    <xf numFmtId="0" fontId="1" fillId="0" borderId="4" xfId="0" applyFont="1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1" fontId="3" fillId="2" borderId="1" xfId="0" applyNumberFormat="1" applyFont="1" applyFill="1" applyBorder="1" applyAlignment="1">
      <alignment horizontal="center"/>
    </xf>
    <xf numFmtId="1" fontId="1" fillId="0" borderId="4" xfId="0" applyNumberFormat="1" applyFont="1" applyBorder="1"/>
    <xf numFmtId="1" fontId="1" fillId="0" borderId="0" xfId="0" applyNumberFormat="1" applyFont="1"/>
    <xf numFmtId="0" fontId="0" fillId="0" borderId="0" xfId="0" applyAlignment="1">
      <alignment horizontal="center" vertical="center"/>
    </xf>
    <xf numFmtId="0" fontId="1" fillId="2" borderId="5" xfId="0" applyFont="1" applyFill="1" applyBorder="1"/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5" fillId="2" borderId="0" xfId="0" applyFont="1" applyFill="1"/>
    <xf numFmtId="0" fontId="6" fillId="2" borderId="0" xfId="0" applyFont="1" applyFill="1" applyAlignment="1">
      <alignment horizontal="center"/>
    </xf>
    <xf numFmtId="0" fontId="5" fillId="2" borderId="9" xfId="0" applyFont="1" applyFill="1" applyBorder="1" applyAlignment="1">
      <alignment horizontal="center" vertical="center" wrapText="1"/>
    </xf>
    <xf numFmtId="1" fontId="4" fillId="2" borderId="7" xfId="0" applyNumberFormat="1" applyFont="1" applyFill="1" applyBorder="1" applyAlignment="1">
      <alignment horizontal="center" vertical="center"/>
    </xf>
    <xf numFmtId="1" fontId="4" fillId="0" borderId="7" xfId="0" applyNumberFormat="1" applyFont="1" applyBorder="1" applyAlignment="1">
      <alignment horizontal="center" vertical="center"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5" fillId="2" borderId="10" xfId="0" applyFont="1" applyFill="1" applyBorder="1"/>
    <xf numFmtId="0" fontId="5" fillId="2" borderId="11" xfId="0" applyFont="1" applyFill="1" applyBorder="1"/>
    <xf numFmtId="0" fontId="2" fillId="2" borderId="4" xfId="0" applyFont="1" applyFill="1" applyBorder="1" applyAlignment="1">
      <alignment horizontal="center"/>
    </xf>
    <xf numFmtId="1" fontId="3" fillId="2" borderId="4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1" fontId="3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 indent="1"/>
    </xf>
    <xf numFmtId="1" fontId="3" fillId="2" borderId="12" xfId="0" applyNumberFormat="1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1" fillId="2" borderId="12" xfId="0" applyFont="1" applyFill="1" applyBorder="1"/>
    <xf numFmtId="0" fontId="1" fillId="2" borderId="15" xfId="0" applyFont="1" applyFill="1" applyBorder="1"/>
    <xf numFmtId="1" fontId="3" fillId="2" borderId="15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/>
    </xf>
    <xf numFmtId="2" fontId="2" fillId="2" borderId="3" xfId="0" applyNumberFormat="1" applyFont="1" applyFill="1" applyBorder="1" applyAlignment="1">
      <alignment horizontal="left" indent="1"/>
    </xf>
    <xf numFmtId="2" fontId="2" fillId="2" borderId="3" xfId="0" applyNumberFormat="1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1" fontId="3" fillId="0" borderId="4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1" fontId="1" fillId="2" borderId="15" xfId="0" applyNumberFormat="1" applyFont="1" applyFill="1" applyBorder="1" applyAlignment="1">
      <alignment horizontal="center"/>
    </xf>
    <xf numFmtId="0" fontId="1" fillId="2" borderId="4" xfId="0" applyFont="1" applyFill="1" applyBorder="1" applyAlignment="1">
      <alignment horizontal="right"/>
    </xf>
    <xf numFmtId="1" fontId="3" fillId="0" borderId="17" xfId="0" applyNumberFormat="1" applyFont="1" applyFill="1" applyBorder="1" applyAlignment="1">
      <alignment horizontal="center" vertical="center"/>
    </xf>
    <xf numFmtId="0" fontId="1" fillId="3" borderId="1" xfId="0" applyFont="1" applyFill="1" applyBorder="1"/>
    <xf numFmtId="1" fontId="3" fillId="3" borderId="1" xfId="0" applyNumberFormat="1" applyFont="1" applyFill="1" applyBorder="1" applyAlignment="1">
      <alignment horizontal="center"/>
    </xf>
    <xf numFmtId="0" fontId="1" fillId="3" borderId="5" xfId="0" applyFont="1" applyFill="1" applyBorder="1"/>
    <xf numFmtId="0" fontId="1" fillId="3" borderId="1" xfId="0" applyFont="1" applyFill="1" applyBorder="1" applyAlignment="1">
      <alignment horizontal="center"/>
    </xf>
    <xf numFmtId="1" fontId="3" fillId="3" borderId="1" xfId="0" applyNumberFormat="1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1" fillId="3" borderId="15" xfId="0" applyFont="1" applyFill="1" applyBorder="1"/>
    <xf numFmtId="1" fontId="1" fillId="3" borderId="15" xfId="0" applyNumberFormat="1" applyFont="1" applyFill="1" applyBorder="1" applyAlignment="1">
      <alignment horizontal="center"/>
    </xf>
    <xf numFmtId="1" fontId="3" fillId="3" borderId="15" xfId="0" applyNumberFormat="1" applyFont="1" applyFill="1" applyBorder="1" applyAlignment="1">
      <alignment horizontal="center"/>
    </xf>
    <xf numFmtId="2" fontId="1" fillId="3" borderId="16" xfId="0" applyNumberFormat="1" applyFont="1" applyFill="1" applyBorder="1" applyAlignment="1">
      <alignment horizontal="center"/>
    </xf>
    <xf numFmtId="2" fontId="1" fillId="3" borderId="2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2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1" fillId="2" borderId="22" xfId="0" applyFont="1" applyFill="1" applyBorder="1"/>
    <xf numFmtId="1" fontId="2" fillId="2" borderId="4" xfId="0" applyNumberFormat="1" applyFont="1" applyFill="1" applyBorder="1" applyAlignment="1">
      <alignment horizontal="center"/>
    </xf>
    <xf numFmtId="2" fontId="6" fillId="2" borderId="11" xfId="0" applyNumberFormat="1" applyFont="1" applyFill="1" applyBorder="1" applyAlignment="1">
      <alignment horizontal="center"/>
    </xf>
    <xf numFmtId="0" fontId="1" fillId="2" borderId="4" xfId="0" applyFont="1" applyFill="1" applyBorder="1"/>
    <xf numFmtId="1" fontId="4" fillId="0" borderId="4" xfId="0" applyNumberFormat="1" applyFont="1" applyBorder="1" applyAlignment="1">
      <alignment horizontal="center"/>
    </xf>
    <xf numFmtId="0" fontId="1" fillId="3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1" fontId="2" fillId="2" borderId="12" xfId="0" applyNumberFormat="1" applyFont="1" applyFill="1" applyBorder="1" applyAlignment="1">
      <alignment horizontal="center"/>
    </xf>
    <xf numFmtId="0" fontId="1" fillId="2" borderId="12" xfId="0" applyFont="1" applyFill="1" applyBorder="1" applyAlignment="1">
      <alignment horizontal="left"/>
    </xf>
    <xf numFmtId="2" fontId="1" fillId="3" borderId="23" xfId="0" applyNumberFormat="1" applyFont="1" applyFill="1" applyBorder="1" applyAlignment="1">
      <alignment horizontal="center"/>
    </xf>
    <xf numFmtId="2" fontId="1" fillId="2" borderId="24" xfId="0" applyNumberFormat="1" applyFont="1" applyFill="1" applyBorder="1" applyAlignment="1">
      <alignment horizontal="center"/>
    </xf>
    <xf numFmtId="2" fontId="2" fillId="2" borderId="25" xfId="0" applyNumberFormat="1" applyFont="1" applyFill="1" applyBorder="1" applyAlignment="1">
      <alignment horizontal="center"/>
    </xf>
    <xf numFmtId="2" fontId="2" fillId="2" borderId="26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2" fontId="2" fillId="2" borderId="2" xfId="0" applyNumberFormat="1" applyFont="1" applyFill="1" applyBorder="1" applyAlignment="1">
      <alignment horizontal="left" indent="1"/>
    </xf>
    <xf numFmtId="0" fontId="1" fillId="0" borderId="1" xfId="0" applyFont="1" applyBorder="1"/>
    <xf numFmtId="1" fontId="2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2" fontId="2" fillId="2" borderId="27" xfId="0" applyNumberFormat="1" applyFont="1" applyFill="1" applyBorder="1" applyAlignment="1">
      <alignment horizontal="center"/>
    </xf>
    <xf numFmtId="2" fontId="1" fillId="0" borderId="28" xfId="0" applyNumberFormat="1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/>
    </xf>
    <xf numFmtId="1" fontId="3" fillId="2" borderId="7" xfId="0" applyNumberFormat="1" applyFont="1" applyFill="1" applyBorder="1" applyAlignment="1">
      <alignment horizontal="center"/>
    </xf>
    <xf numFmtId="1" fontId="3" fillId="3" borderId="17" xfId="0" applyNumberFormat="1" applyFont="1" applyFill="1" applyBorder="1" applyAlignment="1">
      <alignment horizontal="center" vertical="center"/>
    </xf>
    <xf numFmtId="1" fontId="3" fillId="3" borderId="7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36" xfId="0" applyFont="1" applyBorder="1" applyAlignment="1">
      <alignment horizontal="center"/>
    </xf>
    <xf numFmtId="0" fontId="2" fillId="0" borderId="37" xfId="0" applyFont="1" applyBorder="1" applyAlignment="1">
      <alignment horizontal="center"/>
    </xf>
    <xf numFmtId="0" fontId="2" fillId="0" borderId="38" xfId="0" applyFont="1" applyBorder="1" applyAlignment="1">
      <alignment horizontal="center"/>
    </xf>
    <xf numFmtId="0" fontId="2" fillId="0" borderId="39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2"/>
  <sheetViews>
    <sheetView zoomScale="75" workbookViewId="0">
      <selection activeCell="K2" sqref="K2:P2"/>
    </sheetView>
  </sheetViews>
  <sheetFormatPr defaultRowHeight="15.75" x14ac:dyDescent="0.25"/>
  <cols>
    <col min="1" max="1" width="7.85546875" style="19" customWidth="1"/>
    <col min="2" max="2" width="35.42578125" style="5" customWidth="1"/>
    <col min="3" max="3" width="10.28515625" style="5" customWidth="1"/>
    <col min="4" max="5" width="3.85546875" style="9" customWidth="1"/>
    <col min="6" max="6" width="4.5703125" style="9" customWidth="1"/>
    <col min="7" max="7" width="4.7109375" style="9" customWidth="1"/>
    <col min="8" max="8" width="9.85546875" style="8" customWidth="1"/>
    <col min="9" max="9" width="7.5703125" style="20" customWidth="1"/>
    <col min="10" max="10" width="35.140625" style="5" customWidth="1"/>
    <col min="11" max="11" width="9.7109375" style="5" customWidth="1"/>
    <col min="12" max="13" width="3.140625" style="10" bestFit="1" customWidth="1"/>
    <col min="14" max="14" width="3.7109375" style="10" customWidth="1"/>
    <col min="15" max="15" width="5.85546875" style="10" bestFit="1" customWidth="1"/>
    <col min="16" max="16" width="9.85546875" style="8" bestFit="1" customWidth="1"/>
  </cols>
  <sheetData>
    <row r="1" spans="1:16" x14ac:dyDescent="0.25">
      <c r="B1" s="4"/>
      <c r="K1" s="105"/>
      <c r="L1" s="105"/>
      <c r="M1" s="105"/>
      <c r="N1" s="105"/>
      <c r="O1" s="105"/>
      <c r="P1" s="105"/>
    </row>
    <row r="2" spans="1:16" x14ac:dyDescent="0.25">
      <c r="K2" s="105" t="s">
        <v>35</v>
      </c>
      <c r="L2" s="105"/>
      <c r="M2" s="105"/>
      <c r="N2" s="105"/>
      <c r="O2" s="105"/>
      <c r="P2" s="105"/>
    </row>
    <row r="3" spans="1:16" x14ac:dyDescent="0.25">
      <c r="K3" s="107" t="s">
        <v>2</v>
      </c>
      <c r="L3" s="107"/>
      <c r="M3" s="107"/>
      <c r="N3" s="107"/>
      <c r="O3" s="107"/>
      <c r="P3" s="107"/>
    </row>
    <row r="4" spans="1:16" ht="16.5" thickBot="1" x14ac:dyDescent="0.3">
      <c r="C4" s="106" t="s">
        <v>33</v>
      </c>
      <c r="D4" s="106"/>
      <c r="E4" s="106"/>
      <c r="F4" s="106"/>
      <c r="G4" s="106"/>
      <c r="H4" s="106"/>
      <c r="I4" s="106"/>
      <c r="J4" s="106"/>
    </row>
    <row r="5" spans="1:16" s="14" customFormat="1" ht="32.25" customHeight="1" thickBot="1" x14ac:dyDescent="0.25">
      <c r="A5" s="35" t="s">
        <v>14</v>
      </c>
      <c r="B5" s="17" t="s">
        <v>0</v>
      </c>
      <c r="C5" s="17" t="s">
        <v>7</v>
      </c>
      <c r="D5" s="36" t="s">
        <v>10</v>
      </c>
      <c r="E5" s="36" t="s">
        <v>11</v>
      </c>
      <c r="F5" s="36" t="s">
        <v>12</v>
      </c>
      <c r="G5" s="37" t="s">
        <v>1</v>
      </c>
      <c r="H5" s="38" t="s">
        <v>8</v>
      </c>
      <c r="I5" s="35" t="s">
        <v>14</v>
      </c>
      <c r="J5" s="17" t="s">
        <v>0</v>
      </c>
      <c r="K5" s="17" t="s">
        <v>7</v>
      </c>
      <c r="L5" s="36" t="s">
        <v>10</v>
      </c>
      <c r="M5" s="36" t="s">
        <v>11</v>
      </c>
      <c r="N5" s="36" t="s">
        <v>12</v>
      </c>
      <c r="O5" s="37" t="s">
        <v>1</v>
      </c>
      <c r="P5" s="18" t="s">
        <v>8</v>
      </c>
    </row>
    <row r="6" spans="1:16" ht="16.5" thickBot="1" x14ac:dyDescent="0.3">
      <c r="A6" s="110" t="s">
        <v>18</v>
      </c>
      <c r="B6" s="111"/>
      <c r="C6" s="111"/>
      <c r="D6" s="111"/>
      <c r="E6" s="111"/>
      <c r="F6" s="111"/>
      <c r="G6" s="111"/>
      <c r="H6" s="112"/>
      <c r="I6" s="113" t="s">
        <v>16</v>
      </c>
      <c r="J6" s="114"/>
      <c r="K6" s="114"/>
      <c r="L6" s="114"/>
      <c r="M6" s="114"/>
      <c r="N6" s="114"/>
      <c r="O6" s="114"/>
      <c r="P6" s="115"/>
    </row>
    <row r="7" spans="1:16" x14ac:dyDescent="0.25">
      <c r="A7" s="70">
        <v>2</v>
      </c>
      <c r="B7" s="40" t="s">
        <v>20</v>
      </c>
      <c r="C7" s="52">
        <v>60</v>
      </c>
      <c r="D7" s="41">
        <v>6</v>
      </c>
      <c r="E7" s="41">
        <v>8</v>
      </c>
      <c r="F7" s="41">
        <v>22</v>
      </c>
      <c r="G7" s="99">
        <f>(F7*4)+(E7*9)+(D7*4)</f>
        <v>184</v>
      </c>
      <c r="H7" s="86">
        <v>15.75</v>
      </c>
      <c r="I7" s="62">
        <v>2</v>
      </c>
      <c r="J7" s="63" t="s">
        <v>20</v>
      </c>
      <c r="K7" s="64">
        <v>60</v>
      </c>
      <c r="L7" s="65">
        <v>6</v>
      </c>
      <c r="M7" s="65">
        <v>8</v>
      </c>
      <c r="N7" s="65">
        <v>22</v>
      </c>
      <c r="O7" s="101">
        <f>(N7*4)+(M7*9)+(L7*4)</f>
        <v>184</v>
      </c>
      <c r="P7" s="46">
        <v>15.75</v>
      </c>
    </row>
    <row r="8" spans="1:16" x14ac:dyDescent="0.25">
      <c r="A8" s="60" t="s">
        <v>15</v>
      </c>
      <c r="B8" s="15" t="s">
        <v>21</v>
      </c>
      <c r="C8" s="1">
        <v>205</v>
      </c>
      <c r="D8" s="54">
        <v>7.67</v>
      </c>
      <c r="E8" s="54">
        <v>9.44</v>
      </c>
      <c r="F8" s="54">
        <v>23.8</v>
      </c>
      <c r="G8" s="103">
        <v>210.96</v>
      </c>
      <c r="H8" s="102">
        <v>15.74</v>
      </c>
      <c r="I8" s="60" t="s">
        <v>15</v>
      </c>
      <c r="J8" s="55" t="s">
        <v>21</v>
      </c>
      <c r="K8" s="1">
        <v>205</v>
      </c>
      <c r="L8" s="54">
        <v>7.67</v>
      </c>
      <c r="M8" s="54">
        <v>9.44</v>
      </c>
      <c r="N8" s="54">
        <v>23.8</v>
      </c>
      <c r="O8" s="103">
        <v>210.96</v>
      </c>
      <c r="P8" s="104">
        <v>15.74</v>
      </c>
    </row>
    <row r="9" spans="1:16" x14ac:dyDescent="0.25">
      <c r="A9" s="71"/>
      <c r="B9" s="24" t="s">
        <v>22</v>
      </c>
      <c r="C9" s="1">
        <v>40</v>
      </c>
      <c r="D9" s="11">
        <v>5</v>
      </c>
      <c r="E9" s="11">
        <v>5</v>
      </c>
      <c r="F9" s="11">
        <v>0</v>
      </c>
      <c r="G9" s="11">
        <f>(F9*4)+(E9*9)+(D9*4)</f>
        <v>65</v>
      </c>
      <c r="H9" s="87">
        <v>12.83</v>
      </c>
      <c r="I9" s="60"/>
      <c r="J9" s="55" t="s">
        <v>22</v>
      </c>
      <c r="K9" s="58">
        <v>40</v>
      </c>
      <c r="L9" s="56">
        <v>5</v>
      </c>
      <c r="M9" s="56">
        <v>5</v>
      </c>
      <c r="N9" s="56">
        <v>0</v>
      </c>
      <c r="O9" s="56">
        <f>(N9*4)+(M9*9)+(L9*4)</f>
        <v>65</v>
      </c>
      <c r="P9" s="42">
        <v>12.83</v>
      </c>
    </row>
    <row r="10" spans="1:16" x14ac:dyDescent="0.25">
      <c r="A10" s="60">
        <v>686</v>
      </c>
      <c r="B10" s="15" t="s">
        <v>23</v>
      </c>
      <c r="C10" s="1">
        <v>200</v>
      </c>
      <c r="D10" s="11">
        <v>1.6</v>
      </c>
      <c r="E10" s="11">
        <v>1.3</v>
      </c>
      <c r="F10" s="11">
        <v>17.3</v>
      </c>
      <c r="G10" s="11">
        <f>(F10*4)+(E10*9)+(D10*4)</f>
        <v>87.300000000000011</v>
      </c>
      <c r="H10" s="87">
        <v>6.38</v>
      </c>
      <c r="I10" s="60">
        <v>686</v>
      </c>
      <c r="J10" s="55" t="s">
        <v>23</v>
      </c>
      <c r="K10" s="58">
        <v>200</v>
      </c>
      <c r="L10" s="56">
        <v>1.6</v>
      </c>
      <c r="M10" s="56">
        <v>1.3</v>
      </c>
      <c r="N10" s="56">
        <v>17.3</v>
      </c>
      <c r="O10" s="56">
        <f>(N10*4)+(M10*9)+(L10*4)</f>
        <v>87.300000000000011</v>
      </c>
      <c r="P10" s="42">
        <v>6.38</v>
      </c>
    </row>
    <row r="11" spans="1:16" x14ac:dyDescent="0.25">
      <c r="A11" s="60"/>
      <c r="B11" s="15" t="s">
        <v>5</v>
      </c>
      <c r="C11" s="1">
        <v>31</v>
      </c>
      <c r="D11" s="11">
        <v>2.2999999999999998</v>
      </c>
      <c r="E11" s="11">
        <v>0.2</v>
      </c>
      <c r="F11" s="11">
        <v>15</v>
      </c>
      <c r="G11" s="11">
        <v>71</v>
      </c>
      <c r="H11" s="87">
        <v>2.38</v>
      </c>
      <c r="I11" s="60"/>
      <c r="J11" s="55" t="s">
        <v>5</v>
      </c>
      <c r="K11" s="58">
        <v>49</v>
      </c>
      <c r="L11" s="56">
        <v>3.6</v>
      </c>
      <c r="M11" s="56">
        <v>0.3</v>
      </c>
      <c r="N11" s="56">
        <v>24</v>
      </c>
      <c r="O11" s="56">
        <f>(N11*4)+(M11*9)+(L11*4)</f>
        <v>113.10000000000001</v>
      </c>
      <c r="P11" s="42">
        <v>3.8</v>
      </c>
    </row>
    <row r="12" spans="1:16" x14ac:dyDescent="0.25">
      <c r="A12" s="60"/>
      <c r="B12" s="15" t="s">
        <v>19</v>
      </c>
      <c r="C12" s="1">
        <v>25</v>
      </c>
      <c r="D12" s="11">
        <v>1.6</v>
      </c>
      <c r="E12" s="11">
        <v>1</v>
      </c>
      <c r="F12" s="11">
        <v>9.6</v>
      </c>
      <c r="G12" s="11">
        <v>54</v>
      </c>
      <c r="H12" s="1">
        <v>2.1</v>
      </c>
      <c r="I12" s="47"/>
      <c r="J12" s="57"/>
      <c r="K12" s="58"/>
      <c r="L12" s="56"/>
      <c r="M12" s="56"/>
      <c r="N12" s="56"/>
      <c r="O12" s="56"/>
      <c r="P12" s="67"/>
    </row>
    <row r="13" spans="1:16" x14ac:dyDescent="0.25">
      <c r="A13" s="61"/>
      <c r="B13" s="25" t="s">
        <v>34</v>
      </c>
      <c r="C13" s="1">
        <v>100</v>
      </c>
      <c r="D13" s="11">
        <v>6</v>
      </c>
      <c r="E13" s="11">
        <v>3.5</v>
      </c>
      <c r="F13" s="11">
        <v>11.7</v>
      </c>
      <c r="G13" s="11">
        <f>(F13*4)+(E13*9)+(D13*4)</f>
        <v>102.3</v>
      </c>
      <c r="H13" s="1">
        <v>49.53</v>
      </c>
      <c r="I13" s="47"/>
      <c r="J13" s="24"/>
      <c r="K13" s="68">
        <f t="shared" ref="K13:P13" si="0">SUM(K7:K12)</f>
        <v>554</v>
      </c>
      <c r="L13" s="11">
        <f t="shared" si="0"/>
        <v>23.870000000000005</v>
      </c>
      <c r="M13" s="11">
        <f t="shared" si="0"/>
        <v>24.04</v>
      </c>
      <c r="N13" s="11">
        <f t="shared" si="0"/>
        <v>87.1</v>
      </c>
      <c r="O13" s="11">
        <f t="shared" si="0"/>
        <v>660.36</v>
      </c>
      <c r="P13" s="91">
        <f t="shared" si="0"/>
        <v>54.5</v>
      </c>
    </row>
    <row r="14" spans="1:16" x14ac:dyDescent="0.25">
      <c r="A14" s="61"/>
      <c r="B14" s="85"/>
      <c r="C14" s="84">
        <f t="shared" ref="C14:H14" si="1">SUM(C7:C13)</f>
        <v>661</v>
      </c>
      <c r="D14" s="34">
        <f t="shared" si="1"/>
        <v>30.170000000000005</v>
      </c>
      <c r="E14" s="34">
        <f t="shared" si="1"/>
        <v>28.439999999999998</v>
      </c>
      <c r="F14" s="34">
        <f t="shared" si="1"/>
        <v>99.399999999999991</v>
      </c>
      <c r="G14" s="34">
        <f t="shared" si="1"/>
        <v>774.56</v>
      </c>
      <c r="H14" s="88">
        <f t="shared" si="1"/>
        <v>104.71000000000001</v>
      </c>
      <c r="I14" s="47"/>
      <c r="J14" s="24"/>
      <c r="K14" s="68"/>
      <c r="L14" s="11"/>
      <c r="M14" s="11"/>
      <c r="N14" s="11"/>
      <c r="O14" s="11"/>
      <c r="P14" s="91"/>
    </row>
    <row r="15" spans="1:16" x14ac:dyDescent="0.25">
      <c r="A15" s="61"/>
      <c r="B15" s="85"/>
      <c r="C15" s="84"/>
      <c r="D15" s="34"/>
      <c r="E15" s="34"/>
      <c r="F15" s="34"/>
      <c r="G15" s="11"/>
      <c r="H15" s="88"/>
      <c r="I15" s="47"/>
      <c r="J15" s="24"/>
      <c r="K15" s="68"/>
      <c r="L15" s="11"/>
      <c r="M15" s="11"/>
      <c r="N15" s="11"/>
      <c r="O15" s="11"/>
      <c r="P15" s="3"/>
    </row>
    <row r="16" spans="1:16" x14ac:dyDescent="0.25">
      <c r="A16" s="61"/>
      <c r="B16" s="39"/>
      <c r="C16" s="84"/>
      <c r="D16" s="34"/>
      <c r="E16" s="34"/>
      <c r="F16" s="34"/>
      <c r="G16" s="34"/>
      <c r="H16" s="88"/>
      <c r="I16" s="47"/>
      <c r="J16" s="24"/>
      <c r="K16" s="2"/>
      <c r="L16" s="11"/>
      <c r="M16" s="11"/>
      <c r="N16" s="11"/>
      <c r="O16" s="11"/>
      <c r="P16" s="3"/>
    </row>
    <row r="17" spans="1:16" ht="16.5" thickBot="1" x14ac:dyDescent="0.3">
      <c r="A17" s="27"/>
      <c r="B17" s="53"/>
      <c r="C17" s="28"/>
      <c r="D17" s="29"/>
      <c r="E17" s="29"/>
      <c r="F17" s="29"/>
      <c r="G17" s="29"/>
      <c r="H17" s="89"/>
      <c r="I17" s="27"/>
      <c r="J17" s="43"/>
      <c r="K17" s="28"/>
      <c r="L17" s="29"/>
      <c r="M17" s="29"/>
      <c r="N17" s="29"/>
      <c r="O17" s="29"/>
      <c r="P17" s="45"/>
    </row>
    <row r="18" spans="1:16" ht="16.5" thickBot="1" x14ac:dyDescent="0.3">
      <c r="A18" s="110" t="s">
        <v>27</v>
      </c>
      <c r="B18" s="111"/>
      <c r="C18" s="111"/>
      <c r="D18" s="111"/>
      <c r="E18" s="111"/>
      <c r="F18" s="111"/>
      <c r="G18" s="111"/>
      <c r="H18" s="112"/>
      <c r="I18" s="116" t="s">
        <v>17</v>
      </c>
      <c r="J18" s="108"/>
      <c r="K18" s="108"/>
      <c r="L18" s="108"/>
      <c r="M18" s="108"/>
      <c r="N18" s="108"/>
      <c r="O18" s="108"/>
      <c r="P18" s="117"/>
    </row>
    <row r="19" spans="1:16" x14ac:dyDescent="0.25">
      <c r="A19" s="90">
        <v>42</v>
      </c>
      <c r="B19" s="24" t="s">
        <v>32</v>
      </c>
      <c r="C19" s="1">
        <v>60</v>
      </c>
      <c r="D19" s="11">
        <v>1.5</v>
      </c>
      <c r="E19" s="11">
        <v>4.2</v>
      </c>
      <c r="F19" s="11">
        <v>7.5</v>
      </c>
      <c r="G19" s="11">
        <f>(F19*4)+(E19*9)+(D19*4)</f>
        <v>73.800000000000011</v>
      </c>
      <c r="H19" s="1">
        <v>15.35</v>
      </c>
      <c r="I19" s="62"/>
      <c r="J19" s="63"/>
      <c r="K19" s="64"/>
      <c r="L19" s="65"/>
      <c r="M19" s="65"/>
      <c r="N19" s="65"/>
      <c r="O19" s="65"/>
      <c r="P19" s="66"/>
    </row>
    <row r="20" spans="1:16" x14ac:dyDescent="0.25">
      <c r="A20" s="90">
        <v>135</v>
      </c>
      <c r="B20" s="24" t="s">
        <v>26</v>
      </c>
      <c r="C20" s="1">
        <v>210</v>
      </c>
      <c r="D20" s="11">
        <v>1.44</v>
      </c>
      <c r="E20" s="11">
        <v>5.6</v>
      </c>
      <c r="F20" s="11">
        <v>11.96</v>
      </c>
      <c r="G20" s="83">
        <f>(F20*4)+(E20*9)+(D20*4)</f>
        <v>104.00000000000001</v>
      </c>
      <c r="H20" s="1">
        <v>16.829999999999998</v>
      </c>
      <c r="I20" s="60" t="s">
        <v>15</v>
      </c>
      <c r="J20" s="55" t="s">
        <v>21</v>
      </c>
      <c r="K20" s="58">
        <v>205</v>
      </c>
      <c r="L20" s="59">
        <v>7.67</v>
      </c>
      <c r="M20" s="59">
        <v>9.44</v>
      </c>
      <c r="N20" s="59">
        <v>23.8</v>
      </c>
      <c r="O20" s="59">
        <v>210.96</v>
      </c>
      <c r="P20" s="97">
        <v>15.74</v>
      </c>
    </row>
    <row r="21" spans="1:16" x14ac:dyDescent="0.25">
      <c r="A21" s="60">
        <v>489</v>
      </c>
      <c r="B21" s="57" t="s">
        <v>24</v>
      </c>
      <c r="C21" s="58">
        <v>200</v>
      </c>
      <c r="D21" s="56">
        <v>14.2</v>
      </c>
      <c r="E21" s="56">
        <v>14.2</v>
      </c>
      <c r="F21" s="56">
        <v>27.2</v>
      </c>
      <c r="G21" s="56">
        <f>(F21*4)+(E21*9)+(D21*4)</f>
        <v>293.39999999999998</v>
      </c>
      <c r="H21" s="67">
        <v>45.15</v>
      </c>
      <c r="I21" s="71"/>
      <c r="J21" s="24" t="s">
        <v>22</v>
      </c>
      <c r="K21" s="1">
        <v>40</v>
      </c>
      <c r="L21" s="11">
        <v>5</v>
      </c>
      <c r="M21" s="11">
        <v>5</v>
      </c>
      <c r="N21" s="11">
        <v>0</v>
      </c>
      <c r="O21" s="11">
        <f>(N21*4)+(M21*9)+(L21*4)</f>
        <v>65</v>
      </c>
      <c r="P21" s="67">
        <v>12.83</v>
      </c>
    </row>
    <row r="22" spans="1:16" x14ac:dyDescent="0.25">
      <c r="A22" s="90">
        <v>702</v>
      </c>
      <c r="B22" s="15" t="s">
        <v>25</v>
      </c>
      <c r="C22" s="1">
        <v>200</v>
      </c>
      <c r="D22" s="83">
        <v>0</v>
      </c>
      <c r="E22" s="83">
        <v>0</v>
      </c>
      <c r="F22" s="83">
        <v>25</v>
      </c>
      <c r="G22" s="83">
        <f>(F22*4)+(E22*9)+(D22*4)</f>
        <v>100</v>
      </c>
      <c r="H22" s="1">
        <v>6.05</v>
      </c>
      <c r="I22" s="60">
        <v>686</v>
      </c>
      <c r="J22" s="15" t="s">
        <v>23</v>
      </c>
      <c r="K22" s="1">
        <v>200</v>
      </c>
      <c r="L22" s="11">
        <v>1.6</v>
      </c>
      <c r="M22" s="11">
        <v>1.3</v>
      </c>
      <c r="N22" s="11">
        <v>17.3</v>
      </c>
      <c r="O22" s="11">
        <f>(N22*4)+(M22*9)+(L22*4)</f>
        <v>87.300000000000011</v>
      </c>
      <c r="P22" s="67">
        <v>6.38</v>
      </c>
    </row>
    <row r="23" spans="1:16" x14ac:dyDescent="0.25">
      <c r="A23" s="60"/>
      <c r="B23" s="57" t="s">
        <v>5</v>
      </c>
      <c r="C23" s="58">
        <v>31</v>
      </c>
      <c r="D23" s="56">
        <v>2.2999999999999998</v>
      </c>
      <c r="E23" s="56">
        <v>0.2</v>
      </c>
      <c r="F23" s="56">
        <v>15</v>
      </c>
      <c r="G23" s="56">
        <v>71</v>
      </c>
      <c r="H23" s="67">
        <v>2.38</v>
      </c>
      <c r="I23" s="60"/>
      <c r="J23" s="15" t="s">
        <v>5</v>
      </c>
      <c r="K23" s="1">
        <v>31</v>
      </c>
      <c r="L23" s="11">
        <v>2.2999999999999998</v>
      </c>
      <c r="M23" s="11">
        <v>0.2</v>
      </c>
      <c r="N23" s="11">
        <v>15</v>
      </c>
      <c r="O23" s="11">
        <v>71</v>
      </c>
      <c r="P23" s="67">
        <v>2.38</v>
      </c>
    </row>
    <row r="24" spans="1:16" ht="17.25" customHeight="1" x14ac:dyDescent="0.25">
      <c r="A24" s="60"/>
      <c r="B24" s="57" t="s">
        <v>19</v>
      </c>
      <c r="C24" s="58">
        <v>25</v>
      </c>
      <c r="D24" s="56">
        <v>1.6</v>
      </c>
      <c r="E24" s="56">
        <v>1</v>
      </c>
      <c r="F24" s="56">
        <v>9.6</v>
      </c>
      <c r="G24" s="56">
        <v>54</v>
      </c>
      <c r="H24" s="67">
        <v>2.1</v>
      </c>
      <c r="I24" s="60"/>
      <c r="J24" s="57"/>
      <c r="K24" s="58"/>
      <c r="L24" s="56"/>
      <c r="M24" s="56"/>
      <c r="N24" s="56"/>
      <c r="O24" s="56"/>
      <c r="P24" s="67"/>
    </row>
    <row r="25" spans="1:16" ht="18" customHeight="1" thickBot="1" x14ac:dyDescent="0.3">
      <c r="A25" s="76"/>
      <c r="B25" s="77"/>
      <c r="C25" s="78">
        <f t="shared" ref="C25:H25" si="2">SUM(C19:C24)</f>
        <v>726</v>
      </c>
      <c r="D25" s="29">
        <f t="shared" si="2"/>
        <v>21.040000000000003</v>
      </c>
      <c r="E25" s="29">
        <f t="shared" si="2"/>
        <v>25.2</v>
      </c>
      <c r="F25" s="29">
        <f t="shared" si="2"/>
        <v>96.259999999999991</v>
      </c>
      <c r="G25" s="29">
        <f t="shared" si="2"/>
        <v>696.2</v>
      </c>
      <c r="H25" s="44">
        <f t="shared" si="2"/>
        <v>87.859999999999985</v>
      </c>
      <c r="I25" s="79"/>
      <c r="J25" s="80"/>
      <c r="K25" s="78">
        <f t="shared" ref="K25:P25" si="3">SUM(K19:K24)</f>
        <v>476</v>
      </c>
      <c r="L25" s="29">
        <f t="shared" si="3"/>
        <v>16.57</v>
      </c>
      <c r="M25" s="29">
        <f t="shared" si="3"/>
        <v>15.94</v>
      </c>
      <c r="N25" s="29">
        <f t="shared" si="3"/>
        <v>56.1</v>
      </c>
      <c r="O25" s="29">
        <f t="shared" si="3"/>
        <v>434.26000000000005</v>
      </c>
      <c r="P25" s="44">
        <f t="shared" si="3"/>
        <v>37.330000000000005</v>
      </c>
    </row>
    <row r="26" spans="1:16" x14ac:dyDescent="0.25">
      <c r="B26" s="108" t="s">
        <v>4</v>
      </c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</row>
    <row r="27" spans="1:16" x14ac:dyDescent="0.25">
      <c r="B27" s="109" t="s">
        <v>3</v>
      </c>
      <c r="C27" s="109"/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  <c r="O27" s="109"/>
      <c r="P27" s="109"/>
    </row>
    <row r="29" spans="1:16" x14ac:dyDescent="0.25">
      <c r="B29" s="51"/>
      <c r="C29" s="51"/>
      <c r="D29" s="51"/>
      <c r="E29" s="51"/>
    </row>
    <row r="32" spans="1:16" x14ac:dyDescent="0.25">
      <c r="B32" s="30"/>
      <c r="C32" s="31"/>
      <c r="D32" s="32"/>
      <c r="E32" s="32"/>
      <c r="F32" s="32"/>
      <c r="G32" s="32"/>
      <c r="H32" s="33"/>
    </row>
  </sheetData>
  <mergeCells count="10">
    <mergeCell ref="K1:P1"/>
    <mergeCell ref="K2:P2"/>
    <mergeCell ref="C4:J4"/>
    <mergeCell ref="K3:P3"/>
    <mergeCell ref="B26:P26"/>
    <mergeCell ref="B27:P27"/>
    <mergeCell ref="A6:H6"/>
    <mergeCell ref="I6:P6"/>
    <mergeCell ref="I18:P18"/>
    <mergeCell ref="A18:H18"/>
  </mergeCells>
  <phoneticPr fontId="0" type="noConversion"/>
  <pageMargins left="0.15748031496062992" right="0.15748031496062992" top="0.15748031496062992" bottom="0.23622047244094488" header="0.15748031496062992" footer="0.15748031496062992"/>
  <pageSetup paperSize="9" scale="9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zoomScale="75" workbookViewId="0">
      <selection activeCell="M1" sqref="M1:P2"/>
    </sheetView>
  </sheetViews>
  <sheetFormatPr defaultRowHeight="15.75" x14ac:dyDescent="0.25"/>
  <cols>
    <col min="1" max="1" width="7.85546875" style="19" customWidth="1"/>
    <col min="2" max="2" width="34.7109375" style="5" customWidth="1"/>
    <col min="3" max="3" width="8.7109375" style="5" customWidth="1"/>
    <col min="4" max="5" width="4" style="13" bestFit="1" customWidth="1"/>
    <col min="6" max="6" width="3.85546875" style="13" customWidth="1"/>
    <col min="7" max="7" width="6" style="13" customWidth="1"/>
    <col min="8" max="8" width="10.28515625" style="5" customWidth="1"/>
    <col min="9" max="9" width="7.85546875" style="19" customWidth="1"/>
    <col min="10" max="10" width="34.7109375" style="5" customWidth="1"/>
    <col min="11" max="11" width="8.7109375" style="5" customWidth="1"/>
    <col min="12" max="13" width="3.140625" style="13" bestFit="1" customWidth="1"/>
    <col min="14" max="14" width="3.85546875" style="13" customWidth="1"/>
    <col min="15" max="15" width="6" style="13" customWidth="1"/>
    <col min="16" max="16" width="10.28515625" style="5" customWidth="1"/>
  </cols>
  <sheetData>
    <row r="1" spans="1:16" ht="12.6" customHeight="1" x14ac:dyDescent="0.2">
      <c r="A1"/>
      <c r="B1"/>
      <c r="C1"/>
      <c r="D1"/>
      <c r="E1" s="107"/>
      <c r="F1" s="107"/>
      <c r="G1" s="107"/>
      <c r="H1" s="107"/>
      <c r="I1"/>
      <c r="J1"/>
      <c r="K1"/>
      <c r="L1"/>
      <c r="M1" s="107" t="s">
        <v>36</v>
      </c>
      <c r="N1" s="107"/>
      <c r="O1" s="107"/>
      <c r="P1" s="107"/>
    </row>
    <row r="2" spans="1:16" ht="12.6" customHeight="1" x14ac:dyDescent="0.25">
      <c r="A2"/>
      <c r="C2"/>
      <c r="D2"/>
      <c r="E2" s="107"/>
      <c r="F2" s="107"/>
      <c r="G2" s="107"/>
      <c r="H2" s="107"/>
      <c r="I2"/>
      <c r="J2"/>
      <c r="K2"/>
      <c r="L2"/>
      <c r="M2" s="107"/>
      <c r="N2" s="107"/>
      <c r="O2" s="107"/>
      <c r="P2" s="107"/>
    </row>
    <row r="3" spans="1:16" x14ac:dyDescent="0.25">
      <c r="A3"/>
      <c r="B3"/>
      <c r="C3"/>
      <c r="D3"/>
      <c r="E3" s="107"/>
      <c r="F3" s="107"/>
      <c r="G3" s="107"/>
      <c r="H3" s="107"/>
      <c r="I3"/>
      <c r="J3"/>
      <c r="K3"/>
      <c r="L3"/>
      <c r="M3" s="107" t="s">
        <v>9</v>
      </c>
      <c r="N3" s="107"/>
      <c r="O3" s="107"/>
      <c r="P3" s="107"/>
    </row>
    <row r="4" spans="1:16" ht="16.5" thickBot="1" x14ac:dyDescent="0.3">
      <c r="A4" s="118" t="s">
        <v>33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</row>
    <row r="5" spans="1:16" s="14" customFormat="1" ht="32.25" thickBot="1" x14ac:dyDescent="0.25">
      <c r="A5" s="21" t="s">
        <v>14</v>
      </c>
      <c r="B5" s="16" t="s">
        <v>0</v>
      </c>
      <c r="C5" s="17" t="s">
        <v>7</v>
      </c>
      <c r="D5" s="22" t="s">
        <v>10</v>
      </c>
      <c r="E5" s="22" t="s">
        <v>11</v>
      </c>
      <c r="F5" s="22" t="s">
        <v>12</v>
      </c>
      <c r="G5" s="23" t="s">
        <v>1</v>
      </c>
      <c r="H5" s="18" t="s">
        <v>8</v>
      </c>
      <c r="I5" s="21" t="s">
        <v>14</v>
      </c>
      <c r="J5" s="16" t="s">
        <v>0</v>
      </c>
      <c r="K5" s="17" t="s">
        <v>7</v>
      </c>
      <c r="L5" s="22" t="s">
        <v>10</v>
      </c>
      <c r="M5" s="22" t="s">
        <v>11</v>
      </c>
      <c r="N5" s="22" t="s">
        <v>12</v>
      </c>
      <c r="O5" s="23" t="s">
        <v>1</v>
      </c>
      <c r="P5" s="18" t="s">
        <v>8</v>
      </c>
    </row>
    <row r="6" spans="1:16" ht="16.5" customHeight="1" thickBot="1" x14ac:dyDescent="0.3">
      <c r="A6" s="113" t="s">
        <v>28</v>
      </c>
      <c r="B6" s="114"/>
      <c r="C6" s="114"/>
      <c r="D6" s="114"/>
      <c r="E6" s="114"/>
      <c r="F6" s="114"/>
      <c r="G6" s="114"/>
      <c r="H6" s="115"/>
      <c r="I6" s="119" t="s">
        <v>29</v>
      </c>
      <c r="J6" s="120"/>
      <c r="K6" s="120"/>
      <c r="L6" s="120"/>
      <c r="M6" s="120"/>
      <c r="N6" s="120"/>
      <c r="O6" s="120"/>
      <c r="P6" s="121"/>
    </row>
    <row r="7" spans="1:16" x14ac:dyDescent="0.25">
      <c r="A7" s="62">
        <v>2</v>
      </c>
      <c r="B7" s="63" t="s">
        <v>20</v>
      </c>
      <c r="C7" s="64">
        <v>60</v>
      </c>
      <c r="D7" s="65">
        <v>6</v>
      </c>
      <c r="E7" s="65">
        <v>8</v>
      </c>
      <c r="F7" s="65">
        <v>22</v>
      </c>
      <c r="G7" s="101">
        <f>(F7*4)+(E7*9)+(D7*4)</f>
        <v>184</v>
      </c>
      <c r="H7" s="73">
        <v>15.75</v>
      </c>
      <c r="I7" s="62">
        <v>2</v>
      </c>
      <c r="J7" s="63" t="s">
        <v>20</v>
      </c>
      <c r="K7" s="64">
        <v>60</v>
      </c>
      <c r="L7" s="65">
        <v>6</v>
      </c>
      <c r="M7" s="65">
        <v>8</v>
      </c>
      <c r="N7" s="65">
        <v>22</v>
      </c>
      <c r="O7" s="101">
        <f>(N7*4)+(M7*9)+(L7*4)</f>
        <v>184</v>
      </c>
      <c r="P7" s="73">
        <v>15.75</v>
      </c>
    </row>
    <row r="8" spans="1:16" x14ac:dyDescent="0.25">
      <c r="A8" s="60" t="s">
        <v>15</v>
      </c>
      <c r="B8" s="57" t="s">
        <v>21</v>
      </c>
      <c r="C8" s="58">
        <v>205</v>
      </c>
      <c r="D8" s="100">
        <v>7.67</v>
      </c>
      <c r="E8" s="100">
        <v>9.44</v>
      </c>
      <c r="F8" s="100">
        <v>23.8</v>
      </c>
      <c r="G8" s="56">
        <f>(F8*4)+(E8*9)+(D8*4)</f>
        <v>210.84</v>
      </c>
      <c r="H8" s="82">
        <v>15.74</v>
      </c>
      <c r="I8" s="60" t="s">
        <v>15</v>
      </c>
      <c r="J8" s="57" t="s">
        <v>21</v>
      </c>
      <c r="K8" s="58">
        <v>205</v>
      </c>
      <c r="L8" s="100">
        <v>7.67</v>
      </c>
      <c r="M8" s="100">
        <v>9.44</v>
      </c>
      <c r="N8" s="100">
        <v>23.8</v>
      </c>
      <c r="O8" s="56">
        <f>(N8*4)+(M8*9)+(L8*4)</f>
        <v>210.84</v>
      </c>
      <c r="P8" s="82">
        <v>15.74</v>
      </c>
    </row>
    <row r="9" spans="1:16" x14ac:dyDescent="0.25">
      <c r="A9" s="60">
        <v>686</v>
      </c>
      <c r="B9" s="55" t="s">
        <v>23</v>
      </c>
      <c r="C9" s="58">
        <v>200</v>
      </c>
      <c r="D9" s="56">
        <v>1.6</v>
      </c>
      <c r="E9" s="56">
        <v>1.3</v>
      </c>
      <c r="F9" s="56">
        <v>17.3</v>
      </c>
      <c r="G9" s="56">
        <f>(F9*4)+(E9*9)+(D9*4)</f>
        <v>87.300000000000011</v>
      </c>
      <c r="H9" s="74">
        <v>6.38</v>
      </c>
      <c r="I9" s="60">
        <v>686</v>
      </c>
      <c r="J9" s="55" t="s">
        <v>23</v>
      </c>
      <c r="K9" s="58">
        <v>200</v>
      </c>
      <c r="L9" s="56">
        <v>1.6</v>
      </c>
      <c r="M9" s="56">
        <v>1.3</v>
      </c>
      <c r="N9" s="56">
        <v>17.3</v>
      </c>
      <c r="O9" s="56">
        <f>(N9*4)+(M9*9)+(L9*4)</f>
        <v>87.300000000000011</v>
      </c>
      <c r="P9" s="74">
        <v>6.38</v>
      </c>
    </row>
    <row r="10" spans="1:16" x14ac:dyDescent="0.25">
      <c r="A10" s="60"/>
      <c r="B10" s="55" t="s">
        <v>5</v>
      </c>
      <c r="C10" s="58">
        <v>42</v>
      </c>
      <c r="D10" s="56">
        <v>3.1</v>
      </c>
      <c r="E10" s="56">
        <v>0.3</v>
      </c>
      <c r="F10" s="56">
        <v>20</v>
      </c>
      <c r="G10" s="56">
        <f>(F10*4)+(E10*9)+(D10*4)</f>
        <v>95.100000000000009</v>
      </c>
      <c r="H10" s="74">
        <v>3.22</v>
      </c>
      <c r="I10" s="60"/>
      <c r="J10" s="55" t="s">
        <v>5</v>
      </c>
      <c r="K10" s="58">
        <v>42</v>
      </c>
      <c r="L10" s="56">
        <v>3.1</v>
      </c>
      <c r="M10" s="56">
        <v>0.3</v>
      </c>
      <c r="N10" s="56">
        <v>20</v>
      </c>
      <c r="O10" s="56">
        <f>(N10*4)+(M10*9)+(L10*4)</f>
        <v>95.100000000000009</v>
      </c>
      <c r="P10" s="74">
        <v>3.22</v>
      </c>
    </row>
    <row r="11" spans="1:16" x14ac:dyDescent="0.25">
      <c r="A11" s="98"/>
      <c r="B11" s="55"/>
      <c r="C11" s="58"/>
      <c r="D11" s="56"/>
      <c r="E11" s="56"/>
      <c r="F11" s="56"/>
      <c r="G11" s="56"/>
      <c r="H11" s="74"/>
      <c r="I11" s="98"/>
      <c r="J11" s="55"/>
      <c r="K11" s="58"/>
      <c r="L11" s="56"/>
      <c r="M11" s="56"/>
      <c r="N11" s="56"/>
      <c r="O11" s="56"/>
      <c r="P11" s="74"/>
    </row>
    <row r="12" spans="1:16" x14ac:dyDescent="0.25">
      <c r="A12" s="26"/>
      <c r="B12" s="85"/>
      <c r="C12" s="84">
        <f t="shared" ref="C12:H12" si="0">SUM(C6:C11)</f>
        <v>507</v>
      </c>
      <c r="D12" s="34">
        <f t="shared" si="0"/>
        <v>18.37</v>
      </c>
      <c r="E12" s="34">
        <f t="shared" si="0"/>
        <v>19.04</v>
      </c>
      <c r="F12" s="34">
        <f t="shared" si="0"/>
        <v>83.1</v>
      </c>
      <c r="G12" s="11">
        <f t="shared" si="0"/>
        <v>577.24</v>
      </c>
      <c r="H12" s="96">
        <f t="shared" si="0"/>
        <v>41.09</v>
      </c>
      <c r="I12" s="26"/>
      <c r="J12" s="85"/>
      <c r="K12" s="84">
        <f t="shared" ref="K12:P12" si="1">SUM(K6:K11)</f>
        <v>507</v>
      </c>
      <c r="L12" s="34">
        <f t="shared" si="1"/>
        <v>18.37</v>
      </c>
      <c r="M12" s="34">
        <f t="shared" si="1"/>
        <v>19.04</v>
      </c>
      <c r="N12" s="34">
        <f t="shared" si="1"/>
        <v>83.1</v>
      </c>
      <c r="O12" s="11">
        <f t="shared" si="1"/>
        <v>577.24</v>
      </c>
      <c r="P12" s="96">
        <f t="shared" si="1"/>
        <v>41.09</v>
      </c>
    </row>
    <row r="13" spans="1:16" x14ac:dyDescent="0.25">
      <c r="A13" s="26"/>
      <c r="B13" s="92"/>
      <c r="C13" s="93"/>
      <c r="D13" s="94"/>
      <c r="E13" s="94"/>
      <c r="F13" s="94"/>
      <c r="G13" s="94"/>
      <c r="H13" s="95"/>
      <c r="I13" s="26"/>
      <c r="J13" s="92"/>
      <c r="K13" s="93"/>
      <c r="L13" s="94"/>
      <c r="M13" s="94"/>
      <c r="N13" s="94"/>
      <c r="O13" s="94"/>
      <c r="P13" s="95"/>
    </row>
    <row r="14" spans="1:16" x14ac:dyDescent="0.25">
      <c r="A14" s="26"/>
      <c r="B14" s="92"/>
      <c r="C14" s="93"/>
      <c r="D14" s="94"/>
      <c r="E14" s="94"/>
      <c r="F14" s="94"/>
      <c r="G14" s="94"/>
      <c r="H14" s="95"/>
      <c r="I14" s="26"/>
      <c r="J14" s="92"/>
      <c r="K14" s="93"/>
      <c r="L14" s="94"/>
      <c r="M14" s="94"/>
      <c r="N14" s="94"/>
      <c r="O14" s="94"/>
      <c r="P14" s="95"/>
    </row>
    <row r="15" spans="1:16" ht="16.5" thickBot="1" x14ac:dyDescent="0.3">
      <c r="A15" s="27"/>
      <c r="B15" s="7"/>
      <c r="C15" s="50"/>
      <c r="D15" s="49"/>
      <c r="E15" s="49"/>
      <c r="F15" s="49"/>
      <c r="G15" s="49"/>
      <c r="H15" s="48"/>
      <c r="I15" s="27"/>
      <c r="J15" s="7"/>
      <c r="K15" s="50"/>
      <c r="L15" s="49"/>
      <c r="M15" s="49"/>
      <c r="N15" s="49"/>
      <c r="O15" s="49"/>
      <c r="P15" s="48"/>
    </row>
    <row r="16" spans="1:16" ht="16.5" customHeight="1" thickBot="1" x14ac:dyDescent="0.3">
      <c r="A16" s="116" t="s">
        <v>30</v>
      </c>
      <c r="B16" s="108"/>
      <c r="C16" s="108"/>
      <c r="D16" s="108"/>
      <c r="E16" s="108"/>
      <c r="F16" s="108"/>
      <c r="G16" s="108"/>
      <c r="H16" s="117"/>
      <c r="I16" s="119" t="s">
        <v>31</v>
      </c>
      <c r="J16" s="120"/>
      <c r="K16" s="120"/>
      <c r="L16" s="120"/>
      <c r="M16" s="120"/>
      <c r="N16" s="120"/>
      <c r="O16" s="120"/>
      <c r="P16" s="121"/>
    </row>
    <row r="17" spans="1:16" x14ac:dyDescent="0.25">
      <c r="A17" s="62">
        <v>42</v>
      </c>
      <c r="B17" s="63" t="s">
        <v>32</v>
      </c>
      <c r="C17" s="69">
        <v>100</v>
      </c>
      <c r="D17" s="65">
        <v>1.5</v>
      </c>
      <c r="E17" s="65">
        <v>4.2</v>
      </c>
      <c r="F17" s="65">
        <v>7.5</v>
      </c>
      <c r="G17" s="65">
        <f>(F17*4)+(E17*9)+(D17*4)</f>
        <v>73.800000000000011</v>
      </c>
      <c r="H17" s="73">
        <v>25.62</v>
      </c>
      <c r="I17" s="62">
        <v>42</v>
      </c>
      <c r="J17" s="63" t="s">
        <v>32</v>
      </c>
      <c r="K17" s="69">
        <v>100</v>
      </c>
      <c r="L17" s="65">
        <v>1.5</v>
      </c>
      <c r="M17" s="65">
        <v>4.2</v>
      </c>
      <c r="N17" s="65">
        <v>7.5</v>
      </c>
      <c r="O17" s="65">
        <f>(N17*4)+(M17*9)+(L17*4)</f>
        <v>73.800000000000011</v>
      </c>
      <c r="P17" s="73">
        <v>25.62</v>
      </c>
    </row>
    <row r="18" spans="1:16" x14ac:dyDescent="0.25">
      <c r="A18" s="60">
        <v>135</v>
      </c>
      <c r="B18" s="55" t="s">
        <v>26</v>
      </c>
      <c r="C18" s="58">
        <v>260</v>
      </c>
      <c r="D18" s="56">
        <v>1.8</v>
      </c>
      <c r="E18" s="56">
        <v>7</v>
      </c>
      <c r="F18" s="56">
        <v>15</v>
      </c>
      <c r="G18" s="56">
        <f>(F18*4)+(E18*9)+(D18*4)</f>
        <v>130.19999999999999</v>
      </c>
      <c r="H18" s="74">
        <v>19.73</v>
      </c>
      <c r="I18" s="60">
        <v>135</v>
      </c>
      <c r="J18" s="55" t="s">
        <v>26</v>
      </c>
      <c r="K18" s="58">
        <v>260</v>
      </c>
      <c r="L18" s="56">
        <v>1.8</v>
      </c>
      <c r="M18" s="56">
        <v>7</v>
      </c>
      <c r="N18" s="56">
        <v>15</v>
      </c>
      <c r="O18" s="56">
        <f>(N18*4)+(M18*9)+(L18*4)</f>
        <v>130.19999999999999</v>
      </c>
      <c r="P18" s="74">
        <v>19.73</v>
      </c>
    </row>
    <row r="19" spans="1:16" x14ac:dyDescent="0.25">
      <c r="A19" s="60">
        <v>489</v>
      </c>
      <c r="B19" s="55" t="s">
        <v>24</v>
      </c>
      <c r="C19" s="58">
        <v>200</v>
      </c>
      <c r="D19" s="56">
        <v>14.2</v>
      </c>
      <c r="E19" s="56">
        <v>14.2</v>
      </c>
      <c r="F19" s="56">
        <v>27.2</v>
      </c>
      <c r="G19" s="56">
        <f>(F19*4)+(E19*9)+(D19*4)</f>
        <v>293.39999999999998</v>
      </c>
      <c r="H19" s="74">
        <v>45.15</v>
      </c>
      <c r="I19" s="60">
        <v>489</v>
      </c>
      <c r="J19" s="55" t="s">
        <v>24</v>
      </c>
      <c r="K19" s="58">
        <v>200</v>
      </c>
      <c r="L19" s="56">
        <v>14.2</v>
      </c>
      <c r="M19" s="56">
        <v>14.2</v>
      </c>
      <c r="N19" s="56">
        <v>27.2</v>
      </c>
      <c r="O19" s="56">
        <f>(N19*4)+(M19*9)+(L19*4)</f>
        <v>293.39999999999998</v>
      </c>
      <c r="P19" s="74">
        <v>45.15</v>
      </c>
    </row>
    <row r="20" spans="1:16" x14ac:dyDescent="0.25">
      <c r="A20" s="60">
        <v>702</v>
      </c>
      <c r="B20" s="55" t="s">
        <v>25</v>
      </c>
      <c r="C20" s="58">
        <v>200</v>
      </c>
      <c r="D20" s="56">
        <v>0</v>
      </c>
      <c r="E20" s="56">
        <v>0</v>
      </c>
      <c r="F20" s="56">
        <v>25</v>
      </c>
      <c r="G20" s="56">
        <f>(F20*4)+(E20*9)+(D20*4)</f>
        <v>100</v>
      </c>
      <c r="H20" s="74">
        <v>6.05</v>
      </c>
      <c r="I20" s="60">
        <v>702</v>
      </c>
      <c r="J20" s="55" t="s">
        <v>25</v>
      </c>
      <c r="K20" s="58">
        <v>200</v>
      </c>
      <c r="L20" s="56">
        <v>0</v>
      </c>
      <c r="M20" s="56">
        <v>0</v>
      </c>
      <c r="N20" s="56">
        <v>25</v>
      </c>
      <c r="O20" s="56">
        <f>(N20*4)+(M20*9)+(L20*4)</f>
        <v>100</v>
      </c>
      <c r="P20" s="74">
        <v>6.05</v>
      </c>
    </row>
    <row r="21" spans="1:16" x14ac:dyDescent="0.25">
      <c r="A21" s="60"/>
      <c r="B21" s="55" t="s">
        <v>5</v>
      </c>
      <c r="C21" s="58">
        <v>31</v>
      </c>
      <c r="D21" s="56">
        <v>2.2999999999999998</v>
      </c>
      <c r="E21" s="56">
        <v>0.2</v>
      </c>
      <c r="F21" s="56">
        <v>15</v>
      </c>
      <c r="G21" s="56">
        <v>71</v>
      </c>
      <c r="H21" s="74">
        <v>2.38</v>
      </c>
      <c r="I21" s="60"/>
      <c r="J21" s="55" t="s">
        <v>5</v>
      </c>
      <c r="K21" s="58">
        <v>31</v>
      </c>
      <c r="L21" s="56">
        <v>2.2999999999999998</v>
      </c>
      <c r="M21" s="56">
        <v>0.2</v>
      </c>
      <c r="N21" s="56">
        <v>15</v>
      </c>
      <c r="O21" s="56">
        <v>71</v>
      </c>
      <c r="P21" s="74">
        <v>2.38</v>
      </c>
    </row>
    <row r="22" spans="1:16" x14ac:dyDescent="0.25">
      <c r="A22" s="60"/>
      <c r="B22" s="55" t="s">
        <v>19</v>
      </c>
      <c r="C22" s="58">
        <v>25</v>
      </c>
      <c r="D22" s="56">
        <v>1.6</v>
      </c>
      <c r="E22" s="56">
        <v>1</v>
      </c>
      <c r="F22" s="56">
        <v>9.6</v>
      </c>
      <c r="G22" s="56">
        <v>54</v>
      </c>
      <c r="H22" s="74">
        <v>2.1</v>
      </c>
      <c r="I22" s="60"/>
      <c r="J22" s="55" t="s">
        <v>19</v>
      </c>
      <c r="K22" s="58">
        <v>25</v>
      </c>
      <c r="L22" s="56">
        <v>1.6</v>
      </c>
      <c r="M22" s="56">
        <v>1</v>
      </c>
      <c r="N22" s="56">
        <v>9.6</v>
      </c>
      <c r="O22" s="56">
        <v>54</v>
      </c>
      <c r="P22" s="74">
        <v>2.1</v>
      </c>
    </row>
    <row r="23" spans="1:16" x14ac:dyDescent="0.25">
      <c r="A23" s="60"/>
      <c r="B23" s="55"/>
      <c r="C23" s="72">
        <f t="shared" ref="C23:H23" si="2">SUM(C17:C22)</f>
        <v>816</v>
      </c>
      <c r="D23" s="56">
        <f t="shared" si="2"/>
        <v>21.400000000000002</v>
      </c>
      <c r="E23" s="56">
        <f t="shared" si="2"/>
        <v>26.599999999999998</v>
      </c>
      <c r="F23" s="56">
        <f t="shared" si="2"/>
        <v>99.3</v>
      </c>
      <c r="G23" s="56">
        <f t="shared" si="2"/>
        <v>722.4</v>
      </c>
      <c r="H23" s="75">
        <f t="shared" si="2"/>
        <v>101.02999999999999</v>
      </c>
      <c r="I23" s="60"/>
      <c r="J23" s="55"/>
      <c r="K23" s="72">
        <f t="shared" ref="K23:P23" si="3">SUM(K17:K22)</f>
        <v>816</v>
      </c>
      <c r="L23" s="56">
        <f t="shared" si="3"/>
        <v>21.400000000000002</v>
      </c>
      <c r="M23" s="56">
        <f t="shared" si="3"/>
        <v>26.599999999999998</v>
      </c>
      <c r="N23" s="56">
        <f t="shared" si="3"/>
        <v>99.3</v>
      </c>
      <c r="O23" s="56">
        <f t="shared" si="3"/>
        <v>722.4</v>
      </c>
      <c r="P23" s="75">
        <f t="shared" si="3"/>
        <v>101.02999999999999</v>
      </c>
    </row>
    <row r="24" spans="1:16" x14ac:dyDescent="0.25">
      <c r="A24" s="26"/>
      <c r="B24" s="25"/>
      <c r="C24" s="2"/>
      <c r="D24" s="11"/>
      <c r="E24" s="11"/>
      <c r="F24" s="11"/>
      <c r="G24" s="11"/>
      <c r="H24" s="3"/>
      <c r="I24" s="26"/>
      <c r="J24" s="25"/>
      <c r="K24" s="2"/>
      <c r="L24" s="11"/>
      <c r="M24" s="11"/>
      <c r="N24" s="11"/>
      <c r="O24" s="11"/>
      <c r="P24" s="3"/>
    </row>
    <row r="25" spans="1:16" ht="16.5" thickBot="1" x14ac:dyDescent="0.3">
      <c r="A25" s="27"/>
      <c r="B25" s="7"/>
      <c r="C25" s="7"/>
      <c r="D25" s="12"/>
      <c r="E25" s="12"/>
      <c r="F25" s="12"/>
      <c r="G25" s="81" t="s">
        <v>6</v>
      </c>
      <c r="H25" s="6">
        <f>H12+H23</f>
        <v>142.12</v>
      </c>
      <c r="I25" s="27"/>
      <c r="J25" s="7"/>
      <c r="K25" s="7"/>
      <c r="L25" s="12"/>
      <c r="M25" s="12"/>
      <c r="N25" s="12"/>
      <c r="O25" s="81" t="s">
        <v>6</v>
      </c>
      <c r="P25" s="6">
        <f>P12+P23</f>
        <v>142.12</v>
      </c>
    </row>
    <row r="26" spans="1:16" ht="19.5" customHeight="1" x14ac:dyDescent="0.25">
      <c r="A26" s="108"/>
      <c r="B26" s="108"/>
      <c r="C26" s="108"/>
      <c r="D26" s="108"/>
      <c r="E26" s="108"/>
      <c r="F26" s="108"/>
      <c r="G26" s="108"/>
      <c r="H26" s="108"/>
      <c r="I26" s="114" t="s">
        <v>13</v>
      </c>
      <c r="J26" s="114"/>
      <c r="K26" s="114"/>
      <c r="L26" s="114"/>
      <c r="M26" s="114"/>
      <c r="N26" s="114"/>
      <c r="O26" s="114"/>
      <c r="P26" s="114"/>
    </row>
    <row r="27" spans="1:16" x14ac:dyDescent="0.25">
      <c r="A27" s="109"/>
      <c r="B27" s="109"/>
      <c r="C27" s="109"/>
      <c r="D27" s="109"/>
      <c r="E27" s="109"/>
      <c r="F27" s="109"/>
      <c r="G27" s="109"/>
      <c r="H27" s="109"/>
      <c r="I27" s="109" t="s">
        <v>3</v>
      </c>
      <c r="J27" s="109"/>
      <c r="K27" s="109"/>
      <c r="L27" s="109"/>
      <c r="M27" s="109"/>
      <c r="N27" s="109"/>
      <c r="O27" s="109"/>
      <c r="P27" s="109"/>
    </row>
  </sheetData>
  <mergeCells count="13">
    <mergeCell ref="I27:P27"/>
    <mergeCell ref="A4:P4"/>
    <mergeCell ref="M1:P2"/>
    <mergeCell ref="M3:P3"/>
    <mergeCell ref="I6:P6"/>
    <mergeCell ref="I16:P16"/>
    <mergeCell ref="I26:P26"/>
    <mergeCell ref="A27:H27"/>
    <mergeCell ref="E1:H2"/>
    <mergeCell ref="E3:H3"/>
    <mergeCell ref="A6:H6"/>
    <mergeCell ref="A16:H16"/>
    <mergeCell ref="A26:H26"/>
  </mergeCells>
  <phoneticPr fontId="0" type="noConversion"/>
  <pageMargins left="0.16" right="0.15" top="0.16" bottom="0.16" header="0.16" footer="0.16"/>
  <pageSetup paperSize="9" scale="13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10</vt:lpstr>
      <vt:lpstr>10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Оксана Николаевна</cp:lastModifiedBy>
  <cp:lastPrinted>2022-09-30T00:13:58Z</cp:lastPrinted>
  <dcterms:created xsi:type="dcterms:W3CDTF">1996-10-08T23:32:33Z</dcterms:created>
  <dcterms:modified xsi:type="dcterms:W3CDTF">2023-04-06T04:50:16Z</dcterms:modified>
</cp:coreProperties>
</file>