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12-05-2023_02-49-56\"/>
    </mc:Choice>
  </mc:AlternateContent>
  <bookViews>
    <workbookView xWindow="0" yWindow="0" windowWidth="24000" windowHeight="9735"/>
  </bookViews>
  <sheets>
    <sheet name="19" sheetId="6" r:id="rId1"/>
    <sheet name="19 овз" sheetId="7" r:id="rId2"/>
  </sheets>
  <calcPr calcId="162913" refMode="R1C1"/>
</workbook>
</file>

<file path=xl/calcChain.xml><?xml version="1.0" encoding="utf-8"?>
<calcChain xmlns="http://schemas.openxmlformats.org/spreadsheetml/2006/main">
  <c r="G7" i="6" l="1"/>
  <c r="G10" i="6"/>
  <c r="G14" i="6"/>
  <c r="K12" i="7"/>
  <c r="L12" i="7"/>
  <c r="M12" i="7"/>
  <c r="N12" i="7"/>
  <c r="O12" i="7"/>
  <c r="P12" i="7"/>
  <c r="C12" i="7"/>
  <c r="D12" i="7"/>
  <c r="E12" i="7"/>
  <c r="F12" i="7"/>
  <c r="G12" i="7"/>
  <c r="H12" i="7"/>
  <c r="H25" i="7"/>
  <c r="O22" i="6"/>
  <c r="O9" i="7"/>
  <c r="O7" i="7"/>
  <c r="G7" i="7"/>
  <c r="P23" i="7"/>
  <c r="P25" i="7"/>
  <c r="N23" i="7"/>
  <c r="M23" i="7"/>
  <c r="L23" i="7"/>
  <c r="K23" i="7"/>
  <c r="O21" i="7"/>
  <c r="O20" i="7"/>
  <c r="O19" i="7"/>
  <c r="O18" i="7"/>
  <c r="O17" i="7"/>
  <c r="O16" i="7"/>
  <c r="O23" i="7"/>
  <c r="C14" i="6"/>
  <c r="D14" i="6"/>
  <c r="E14" i="6"/>
  <c r="F14" i="6"/>
  <c r="H14" i="6"/>
  <c r="G20" i="7"/>
  <c r="G19" i="7"/>
  <c r="G9" i="7"/>
  <c r="O11" i="6"/>
  <c r="O10" i="6"/>
  <c r="O9" i="6"/>
  <c r="O8" i="6"/>
  <c r="O7" i="6"/>
  <c r="O13" i="6"/>
  <c r="P24" i="6"/>
  <c r="N24" i="6"/>
  <c r="M24" i="6"/>
  <c r="L24" i="6"/>
  <c r="K24" i="6"/>
  <c r="O21" i="6"/>
  <c r="O19" i="6"/>
  <c r="O24" i="6"/>
  <c r="G22" i="6"/>
  <c r="G20" i="6"/>
  <c r="G19" i="6"/>
  <c r="G18" i="6"/>
  <c r="G25" i="6"/>
  <c r="G21" i="7"/>
  <c r="G18" i="7"/>
  <c r="G17" i="7"/>
  <c r="G16" i="7"/>
  <c r="G23" i="7"/>
  <c r="G8" i="6"/>
  <c r="H23" i="7"/>
  <c r="C23" i="7"/>
  <c r="D23" i="7"/>
  <c r="E23" i="7"/>
  <c r="F23" i="7"/>
  <c r="C25" i="6"/>
  <c r="D25" i="6"/>
  <c r="E25" i="6"/>
  <c r="F25" i="6"/>
  <c r="H25" i="6"/>
  <c r="P13" i="6"/>
  <c r="N13" i="6"/>
  <c r="M13" i="6"/>
  <c r="L13" i="6"/>
  <c r="K13" i="6"/>
</calcChain>
</file>

<file path=xl/sharedStrings.xml><?xml version="1.0" encoding="utf-8"?>
<sst xmlns="http://schemas.openxmlformats.org/spreadsheetml/2006/main" count="101" uniqueCount="36">
  <si>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</si>
  <si>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</si>
  <si>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</si>
  <si>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</si>
  <si>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</si>
  <si>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</si>
  <si>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</si>
  <si>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</si>
  <si>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</si>
  <si>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</si>
  <si>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</si>
  <si>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</si>
  <si>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</si>
  <si>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</si>
  <si>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</si>
  <si>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</si>
  <si>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Завтрак (12 лет и старше) родительская плата</t>
  </si>
  <si>
    <t>Завтрак (12 лет и старше) бесплатное питание</t>
  </si>
  <si>
    <t>Завтрак (7-11 лет) для учащихся первой смены</t>
  </si>
  <si>
    <t>04/с.246</t>
  </si>
  <si>
    <t>Обед (7-11 лет) для учащихся второй смены</t>
  </si>
  <si>
    <t>Салат витаминный</t>
  </si>
  <si>
    <t>Котлета из к/окорочков</t>
  </si>
  <si>
    <t>Картофельное пюре</t>
  </si>
  <si>
    <t>Чай с сахаром</t>
  </si>
  <si>
    <t>Суп картофельный с рыбн. консервами</t>
  </si>
  <si>
    <t>Бутерброд горячий с сыром</t>
  </si>
  <si>
    <t>Каша молочная овсяная</t>
  </si>
  <si>
    <t>Завтрак (ОВЗ 1-4 класс)</t>
  </si>
  <si>
    <t>Обед (ОВЗ 1-4 класс)</t>
  </si>
  <si>
    <t>Завтрак (ОВЗ 5-11 класс)</t>
  </si>
  <si>
    <t>Обед (ОВЗ 5-11 класс)</t>
  </si>
  <si>
    <t>Школа №__________</t>
  </si>
  <si>
    <t>Кисель из вар. Облепихи</t>
  </si>
  <si>
    <t>Меню на 19 мая 2023г.</t>
  </si>
  <si>
    <t>Горошек зеленый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</si>
</sst>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4" fillId="2" borderId="1" xfId="0" applyNumberFormat="1" applyFont="1" applyFill="1" applyBorder="1" applyAlignment="1">
      <alignment horizontal="center"/>
    </xf>
    <xf numFmtId="1" fontId="1" fillId="0" borderId="0" xfId="0" applyNumberFormat="1" applyFont="1"/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1" xfId="0" applyFont="1" applyFill="1" applyBorder="1"/>
    <xf numFmtId="0" fontId="6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3" xfId="0" applyFont="1" applyBorder="1"/>
    <xf numFmtId="1" fontId="1" fillId="0" borderId="3" xfId="0" applyNumberFormat="1" applyFont="1" applyBorder="1"/>
    <xf numFmtId="1" fontId="2" fillId="0" borderId="3" xfId="0" applyNumberFormat="1" applyFont="1" applyBorder="1"/>
    <xf numFmtId="2" fontId="2" fillId="0" borderId="4" xfId="0" applyNumberFormat="1" applyFont="1" applyBorder="1" applyAlignment="1">
      <alignment horizont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2" xfId="0" applyFont="1" applyFill="1" applyBorder="1"/>
    <xf numFmtId="2" fontId="2" fillId="2" borderId="1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5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1" fontId="4" fillId="3" borderId="1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0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10" xfId="0" applyFont="1" applyFill="1" applyBorder="1"/>
    <xf numFmtId="1" fontId="4" fillId="3" borderId="10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1" xfId="0" applyFont="1" applyFill="1" applyBorder="1"/>
    <xf numFmtId="2" fontId="8" fillId="2" borderId="8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5" fillId="3" borderId="8" xfId="0" applyFont="1" applyFill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75" workbookViewId="0">
      <selection activeCell="B21" sqref="B21"/>
    </sheetView>
  </sheetViews>
  <sheetFormatPr defaultRowHeight="15.75" x14ac:dyDescent="0.25"/>
  <cols>
    <col min="1" max="1" width="5.5703125" style="14" customWidth="1"/>
    <col min="2" max="2" width="38.85546875" style="5" customWidth="1"/>
    <col min="3" max="3" width="8.42578125" style="5" customWidth="1"/>
    <col min="4" max="5" width="3.140625" style="7" bestFit="1" customWidth="1"/>
    <col min="6" max="6" width="4.140625" style="7" bestFit="1" customWidth="1"/>
    <col min="7" max="7" width="5.85546875" style="7" customWidth="1"/>
    <col min="8" max="8" width="9.85546875" style="6" customWidth="1"/>
    <col min="9" max="9" width="5.42578125" style="12" customWidth="1"/>
    <col min="10" max="10" width="27.85546875" style="5" customWidth="1"/>
    <col min="11" max="11" width="8.42578125" style="5" customWidth="1"/>
    <col min="12" max="14" width="3.7109375" style="8" customWidth="1"/>
    <col min="15" max="15" width="5" style="8" customWidth="1"/>
    <col min="16" max="16" width="9.85546875" style="6" bestFit="1" customWidth="1"/>
  </cols>
  <sheetData>
    <row r="1" spans="1:16" x14ac:dyDescent="0.25">
      <c r="B1" s="4"/>
      <c r="K1" s="96"/>
      <c r="L1" s="96"/>
      <c r="M1" s="96"/>
      <c r="N1" s="96"/>
      <c r="O1" s="96"/>
      <c r="P1" s="96"/>
    </row>
    <row r="2" spans="1:16" x14ac:dyDescent="0.25">
      <c r="K2" s="96" t="s">
        <v>10</v>
      </c>
      <c r="L2" s="96"/>
      <c r="M2" s="96"/>
      <c r="N2" s="96"/>
      <c r="O2" s="96"/>
      <c r="P2" s="96"/>
    </row>
    <row r="3" spans="1:16" x14ac:dyDescent="0.25">
      <c r="K3" s="98" t="s">
        <v>2</v>
      </c>
      <c r="L3" s="98"/>
      <c r="M3" s="98"/>
      <c r="N3" s="98"/>
      <c r="O3" s="98"/>
      <c r="P3" s="98"/>
    </row>
    <row r="4" spans="1:16" ht="16.5" thickBot="1" x14ac:dyDescent="0.3">
      <c r="C4" s="97" t="s">
        <v>34</v>
      </c>
      <c r="D4" s="97"/>
      <c r="E4" s="97"/>
      <c r="F4" s="97"/>
      <c r="G4" s="97"/>
      <c r="H4" s="97"/>
      <c r="I4" s="97"/>
      <c r="J4" s="97"/>
    </row>
    <row r="5" spans="1:16" s="11" customFormat="1" ht="32.25" customHeight="1" thickBot="1" x14ac:dyDescent="0.25">
      <c r="A5" s="20" t="s">
        <v>15</v>
      </c>
      <c r="B5" s="21" t="s">
        <v>0</v>
      </c>
      <c r="C5" s="21" t="s">
        <v>8</v>
      </c>
      <c r="D5" s="34" t="s">
        <v>11</v>
      </c>
      <c r="E5" s="34" t="s">
        <v>12</v>
      </c>
      <c r="F5" s="34" t="s">
        <v>13</v>
      </c>
      <c r="G5" s="35" t="s">
        <v>1</v>
      </c>
      <c r="H5" s="36" t="s">
        <v>9</v>
      </c>
      <c r="I5" s="20" t="s">
        <v>15</v>
      </c>
      <c r="J5" s="21" t="s">
        <v>0</v>
      </c>
      <c r="K5" s="21" t="s">
        <v>8</v>
      </c>
      <c r="L5" s="34" t="s">
        <v>11</v>
      </c>
      <c r="M5" s="34" t="s">
        <v>12</v>
      </c>
      <c r="N5" s="34" t="s">
        <v>13</v>
      </c>
      <c r="O5" s="35" t="s">
        <v>1</v>
      </c>
      <c r="P5" s="24" t="s">
        <v>9</v>
      </c>
    </row>
    <row r="6" spans="1:16" ht="16.5" thickBot="1" x14ac:dyDescent="0.3">
      <c r="A6" s="101" t="s">
        <v>18</v>
      </c>
      <c r="B6" s="102"/>
      <c r="C6" s="102"/>
      <c r="D6" s="102"/>
      <c r="E6" s="102"/>
      <c r="F6" s="102"/>
      <c r="G6" s="102"/>
      <c r="H6" s="103"/>
      <c r="I6" s="104" t="s">
        <v>16</v>
      </c>
      <c r="J6" s="105"/>
      <c r="K6" s="105"/>
      <c r="L6" s="105"/>
      <c r="M6" s="105"/>
      <c r="N6" s="105"/>
      <c r="O6" s="105"/>
      <c r="P6" s="106"/>
    </row>
    <row r="7" spans="1:16" x14ac:dyDescent="0.25">
      <c r="A7" s="54">
        <v>101</v>
      </c>
      <c r="B7" s="43" t="s">
        <v>35</v>
      </c>
      <c r="C7" s="32">
        <v>60</v>
      </c>
      <c r="D7" s="33">
        <v>1.9</v>
      </c>
      <c r="E7" s="33">
        <v>0.1</v>
      </c>
      <c r="F7" s="33">
        <v>3.9</v>
      </c>
      <c r="G7" s="33">
        <f>(F7*4)+(E7*9)+(D7*4)</f>
        <v>24.1</v>
      </c>
      <c r="H7" s="95">
        <v>21.2</v>
      </c>
      <c r="I7" s="54">
        <v>40</v>
      </c>
      <c r="J7" s="55" t="s">
        <v>21</v>
      </c>
      <c r="K7" s="56">
        <v>100</v>
      </c>
      <c r="L7" s="64">
        <v>0.7</v>
      </c>
      <c r="M7" s="64">
        <v>6.3</v>
      </c>
      <c r="N7" s="64">
        <v>12.6</v>
      </c>
      <c r="O7" s="64">
        <f>(N7*4)+(M7*9)+(L7*4)</f>
        <v>109.89999999999999</v>
      </c>
      <c r="P7" s="57">
        <v>18</v>
      </c>
    </row>
    <row r="8" spans="1:16" x14ac:dyDescent="0.25">
      <c r="A8" s="58">
        <v>499</v>
      </c>
      <c r="B8" s="51" t="s">
        <v>22</v>
      </c>
      <c r="C8" s="50">
        <v>100</v>
      </c>
      <c r="D8" s="53">
        <v>16</v>
      </c>
      <c r="E8" s="53">
        <v>10.9</v>
      </c>
      <c r="F8" s="53">
        <v>18.8</v>
      </c>
      <c r="G8" s="53">
        <f>(F8*4)+(E8*9)+(D8*4)</f>
        <v>237.3</v>
      </c>
      <c r="H8" s="87">
        <v>34.630000000000003</v>
      </c>
      <c r="I8" s="58">
        <v>499</v>
      </c>
      <c r="J8" s="51" t="s">
        <v>22</v>
      </c>
      <c r="K8" s="50">
        <v>100</v>
      </c>
      <c r="L8" s="53">
        <v>16</v>
      </c>
      <c r="M8" s="53">
        <v>10.9</v>
      </c>
      <c r="N8" s="53">
        <v>18.8</v>
      </c>
      <c r="O8" s="53">
        <f>(N8*4)+(M8*9)+(L8*4)</f>
        <v>237.3</v>
      </c>
      <c r="P8" s="62">
        <v>34.630000000000003</v>
      </c>
    </row>
    <row r="9" spans="1:16" x14ac:dyDescent="0.25">
      <c r="A9" s="58">
        <v>520</v>
      </c>
      <c r="B9" s="52" t="s">
        <v>23</v>
      </c>
      <c r="C9" s="50">
        <v>150</v>
      </c>
      <c r="D9" s="60">
        <v>2.97</v>
      </c>
      <c r="E9" s="60">
        <v>5.3</v>
      </c>
      <c r="F9" s="60">
        <v>26.1</v>
      </c>
      <c r="G9" s="60">
        <v>164</v>
      </c>
      <c r="H9" s="88">
        <v>22.08</v>
      </c>
      <c r="I9" s="58">
        <v>520</v>
      </c>
      <c r="J9" s="52" t="s">
        <v>23</v>
      </c>
      <c r="K9" s="50">
        <v>180</v>
      </c>
      <c r="L9" s="53">
        <v>3.7</v>
      </c>
      <c r="M9" s="53">
        <v>7.9</v>
      </c>
      <c r="N9" s="53">
        <v>32</v>
      </c>
      <c r="O9" s="53">
        <f>(N9*4)+(M9*9)+(L9*4)</f>
        <v>213.90000000000003</v>
      </c>
      <c r="P9" s="61">
        <v>26.45</v>
      </c>
    </row>
    <row r="10" spans="1:16" x14ac:dyDescent="0.25">
      <c r="A10" s="58">
        <v>685</v>
      </c>
      <c r="B10" s="13" t="s">
        <v>24</v>
      </c>
      <c r="C10" s="1">
        <v>200</v>
      </c>
      <c r="D10" s="9">
        <v>0</v>
      </c>
      <c r="E10" s="9">
        <v>0</v>
      </c>
      <c r="F10" s="9">
        <v>15</v>
      </c>
      <c r="G10" s="9">
        <f>(F10*4)+(E10*9)+(D10*4)</f>
        <v>60</v>
      </c>
      <c r="H10" s="87">
        <v>2.94</v>
      </c>
      <c r="I10" s="58">
        <v>685</v>
      </c>
      <c r="J10" s="52" t="s">
        <v>24</v>
      </c>
      <c r="K10" s="50">
        <v>200</v>
      </c>
      <c r="L10" s="53">
        <v>0</v>
      </c>
      <c r="M10" s="53">
        <v>0</v>
      </c>
      <c r="N10" s="53">
        <v>15</v>
      </c>
      <c r="O10" s="53">
        <f>(N10*4)+(M10*9)+(L10*4)</f>
        <v>60</v>
      </c>
      <c r="P10" s="62">
        <v>2.94</v>
      </c>
    </row>
    <row r="11" spans="1:16" x14ac:dyDescent="0.25">
      <c r="A11" s="59"/>
      <c r="B11" s="13" t="s">
        <v>5</v>
      </c>
      <c r="C11" s="1">
        <v>31</v>
      </c>
      <c r="D11" s="9">
        <v>2.2999999999999998</v>
      </c>
      <c r="E11" s="9">
        <v>0.2</v>
      </c>
      <c r="F11" s="9">
        <v>15</v>
      </c>
      <c r="G11" s="9">
        <v>71</v>
      </c>
      <c r="H11" s="87">
        <v>2.38</v>
      </c>
      <c r="I11" s="59"/>
      <c r="J11" s="90" t="s">
        <v>5</v>
      </c>
      <c r="K11" s="50">
        <v>31</v>
      </c>
      <c r="L11" s="53">
        <v>2.2999999999999998</v>
      </c>
      <c r="M11" s="53">
        <v>0.2</v>
      </c>
      <c r="N11" s="53">
        <v>15</v>
      </c>
      <c r="O11" s="53">
        <f>(N11*4)+(M11*9)+(L11*4)</f>
        <v>71</v>
      </c>
      <c r="P11" s="62">
        <v>2.38</v>
      </c>
    </row>
    <row r="12" spans="1:16" x14ac:dyDescent="0.25">
      <c r="A12" s="59"/>
      <c r="B12" s="52" t="s">
        <v>6</v>
      </c>
      <c r="C12" s="50">
        <v>25</v>
      </c>
      <c r="D12" s="53">
        <v>1.6</v>
      </c>
      <c r="E12" s="53">
        <v>1</v>
      </c>
      <c r="F12" s="53">
        <v>9.6</v>
      </c>
      <c r="G12" s="53">
        <v>54</v>
      </c>
      <c r="H12" s="84">
        <v>2.1</v>
      </c>
      <c r="I12" s="91"/>
      <c r="J12" s="90" t="s">
        <v>6</v>
      </c>
      <c r="K12" s="50">
        <v>25</v>
      </c>
      <c r="L12" s="53">
        <v>1.6</v>
      </c>
      <c r="M12" s="53">
        <v>1</v>
      </c>
      <c r="N12" s="53">
        <v>9.6</v>
      </c>
      <c r="O12" s="53">
        <v>54</v>
      </c>
      <c r="P12" s="62">
        <v>2.1</v>
      </c>
    </row>
    <row r="13" spans="1:16" x14ac:dyDescent="0.25">
      <c r="A13" s="65"/>
      <c r="B13" s="93"/>
      <c r="C13" s="1"/>
      <c r="D13" s="9"/>
      <c r="E13" s="9"/>
      <c r="F13" s="9"/>
      <c r="G13" s="49"/>
      <c r="H13" s="39"/>
      <c r="I13" s="65"/>
      <c r="J13" s="37"/>
      <c r="K13" s="66">
        <f t="shared" ref="K13:P13" si="0">SUM(K7:K12)</f>
        <v>636</v>
      </c>
      <c r="L13" s="67">
        <f t="shared" si="0"/>
        <v>24.3</v>
      </c>
      <c r="M13" s="67">
        <f t="shared" si="0"/>
        <v>26.3</v>
      </c>
      <c r="N13" s="67">
        <f t="shared" si="0"/>
        <v>103</v>
      </c>
      <c r="O13" s="67">
        <f t="shared" si="0"/>
        <v>746.1</v>
      </c>
      <c r="P13" s="38">
        <f t="shared" si="0"/>
        <v>86.499999999999986</v>
      </c>
    </row>
    <row r="14" spans="1:16" x14ac:dyDescent="0.25">
      <c r="A14" s="65"/>
      <c r="B14" s="37"/>
      <c r="C14" s="66">
        <f t="shared" ref="C14:H14" si="1">SUM(C7:C13)</f>
        <v>566</v>
      </c>
      <c r="D14" s="67">
        <f t="shared" si="1"/>
        <v>24.77</v>
      </c>
      <c r="E14" s="67">
        <f t="shared" si="1"/>
        <v>17.5</v>
      </c>
      <c r="F14" s="67">
        <f t="shared" si="1"/>
        <v>88.399999999999991</v>
      </c>
      <c r="G14" s="67">
        <f t="shared" si="1"/>
        <v>610.40000000000009</v>
      </c>
      <c r="H14" s="38">
        <f t="shared" si="1"/>
        <v>85.329999999999984</v>
      </c>
      <c r="I14" s="65"/>
      <c r="J14" s="37"/>
      <c r="K14" s="66"/>
      <c r="L14" s="67"/>
      <c r="M14" s="67"/>
      <c r="N14" s="67"/>
      <c r="O14" s="67"/>
      <c r="P14" s="38"/>
    </row>
    <row r="15" spans="1:16" x14ac:dyDescent="0.25">
      <c r="A15" s="68"/>
      <c r="B15" s="13"/>
      <c r="C15" s="19"/>
      <c r="D15" s="9"/>
      <c r="E15" s="9"/>
      <c r="F15" s="9"/>
      <c r="G15" s="9"/>
      <c r="H15" s="3"/>
      <c r="I15" s="68"/>
      <c r="J15" s="13"/>
      <c r="K15" s="19"/>
      <c r="L15" s="9"/>
      <c r="M15" s="9"/>
      <c r="N15" s="9"/>
      <c r="O15" s="9"/>
      <c r="P15" s="3"/>
    </row>
    <row r="16" spans="1:16" ht="16.5" thickBot="1" x14ac:dyDescent="0.3">
      <c r="A16" s="48"/>
      <c r="B16" s="73"/>
      <c r="C16" s="69"/>
      <c r="D16" s="18"/>
      <c r="E16" s="18"/>
      <c r="F16" s="18"/>
      <c r="G16" s="18"/>
      <c r="H16" s="16"/>
      <c r="I16" s="48"/>
      <c r="J16" s="40"/>
      <c r="K16" s="69"/>
      <c r="L16" s="18"/>
      <c r="M16" s="18"/>
      <c r="N16" s="18"/>
      <c r="O16" s="18"/>
      <c r="P16" s="16"/>
    </row>
    <row r="17" spans="1:16" ht="16.5" thickBot="1" x14ac:dyDescent="0.3">
      <c r="A17" s="109" t="s">
        <v>20</v>
      </c>
      <c r="B17" s="110"/>
      <c r="C17" s="110"/>
      <c r="D17" s="110"/>
      <c r="E17" s="110"/>
      <c r="F17" s="110"/>
      <c r="G17" s="110"/>
      <c r="H17" s="111"/>
      <c r="I17" s="107" t="s">
        <v>17</v>
      </c>
      <c r="J17" s="99"/>
      <c r="K17" s="99"/>
      <c r="L17" s="99"/>
      <c r="M17" s="99"/>
      <c r="N17" s="99"/>
      <c r="O17" s="99"/>
      <c r="P17" s="108"/>
    </row>
    <row r="18" spans="1:16" x14ac:dyDescent="0.25">
      <c r="A18" s="54">
        <v>40</v>
      </c>
      <c r="B18" s="43" t="s">
        <v>21</v>
      </c>
      <c r="C18" s="32">
        <v>60</v>
      </c>
      <c r="D18" s="33">
        <v>0.5</v>
      </c>
      <c r="E18" s="33">
        <v>4.5</v>
      </c>
      <c r="F18" s="33">
        <v>9</v>
      </c>
      <c r="G18" s="33">
        <f>(F18*4)+(E18*9)+(D18*4)</f>
        <v>78.5</v>
      </c>
      <c r="H18" s="86">
        <v>10.73</v>
      </c>
      <c r="I18" s="42"/>
      <c r="J18" s="31"/>
      <c r="K18" s="32"/>
      <c r="L18" s="47"/>
      <c r="M18" s="47"/>
      <c r="N18" s="47"/>
      <c r="O18" s="33"/>
      <c r="P18" s="45"/>
    </row>
    <row r="19" spans="1:16" x14ac:dyDescent="0.25">
      <c r="A19" s="59">
        <v>142</v>
      </c>
      <c r="B19" s="41" t="s">
        <v>25</v>
      </c>
      <c r="C19" s="1">
        <v>212.5</v>
      </c>
      <c r="D19" s="9">
        <v>4.8</v>
      </c>
      <c r="E19" s="9">
        <v>6.38</v>
      </c>
      <c r="F19" s="9">
        <v>10.4</v>
      </c>
      <c r="G19" s="9">
        <f>(F19*4)+(E19*9)+(D19*4)</f>
        <v>118.22000000000001</v>
      </c>
      <c r="H19" s="84">
        <v>17.239999999999998</v>
      </c>
      <c r="I19" s="58">
        <v>499</v>
      </c>
      <c r="J19" s="17" t="s">
        <v>22</v>
      </c>
      <c r="K19" s="1">
        <v>100</v>
      </c>
      <c r="L19" s="9">
        <v>16</v>
      </c>
      <c r="M19" s="9">
        <v>10.9</v>
      </c>
      <c r="N19" s="9">
        <v>18.8</v>
      </c>
      <c r="O19" s="9">
        <f>(N19*4)+(M19*9)+(L19*4)</f>
        <v>237.3</v>
      </c>
      <c r="P19" s="87">
        <v>34.630000000000003</v>
      </c>
    </row>
    <row r="20" spans="1:16" x14ac:dyDescent="0.25">
      <c r="A20" s="58">
        <v>499</v>
      </c>
      <c r="B20" s="17" t="s">
        <v>22</v>
      </c>
      <c r="C20" s="1">
        <v>100</v>
      </c>
      <c r="D20" s="9">
        <v>16</v>
      </c>
      <c r="E20" s="9">
        <v>10.9</v>
      </c>
      <c r="F20" s="9">
        <v>18.8</v>
      </c>
      <c r="G20" s="9">
        <f>(F20*4)+(E20*9)+(D20*4)</f>
        <v>237.3</v>
      </c>
      <c r="H20" s="87">
        <v>34.630000000000003</v>
      </c>
      <c r="I20" s="58">
        <v>520</v>
      </c>
      <c r="J20" s="13" t="s">
        <v>23</v>
      </c>
      <c r="K20" s="1">
        <v>150</v>
      </c>
      <c r="L20" s="85">
        <v>2.97</v>
      </c>
      <c r="M20" s="85">
        <v>5.3</v>
      </c>
      <c r="N20" s="85">
        <v>26.1</v>
      </c>
      <c r="O20" s="85">
        <v>164</v>
      </c>
      <c r="P20" s="88">
        <v>22.08</v>
      </c>
    </row>
    <row r="21" spans="1:16" x14ac:dyDescent="0.25">
      <c r="A21" s="58">
        <v>520</v>
      </c>
      <c r="B21" s="13" t="s">
        <v>23</v>
      </c>
      <c r="C21" s="1">
        <v>150</v>
      </c>
      <c r="D21" s="85">
        <v>2.97</v>
      </c>
      <c r="E21" s="85">
        <v>5.3</v>
      </c>
      <c r="F21" s="85">
        <v>26.1</v>
      </c>
      <c r="G21" s="85">
        <v>164</v>
      </c>
      <c r="H21" s="88">
        <v>22.08</v>
      </c>
      <c r="I21" s="58">
        <v>685</v>
      </c>
      <c r="J21" s="13" t="s">
        <v>24</v>
      </c>
      <c r="K21" s="1">
        <v>200</v>
      </c>
      <c r="L21" s="9">
        <v>0</v>
      </c>
      <c r="M21" s="9">
        <v>0</v>
      </c>
      <c r="N21" s="9">
        <v>15</v>
      </c>
      <c r="O21" s="9">
        <f>(N21*4)+(M21*9)+(L21*4)</f>
        <v>60</v>
      </c>
      <c r="P21" s="87">
        <v>2.94</v>
      </c>
    </row>
    <row r="22" spans="1:16" x14ac:dyDescent="0.25">
      <c r="A22" s="58">
        <v>685</v>
      </c>
      <c r="B22" s="13" t="s">
        <v>24</v>
      </c>
      <c r="C22" s="1">
        <v>200</v>
      </c>
      <c r="D22" s="9">
        <v>0</v>
      </c>
      <c r="E22" s="9">
        <v>0</v>
      </c>
      <c r="F22" s="9">
        <v>15</v>
      </c>
      <c r="G22" s="9">
        <f>(F22*4)+(E22*9)+(D22*4)</f>
        <v>60</v>
      </c>
      <c r="H22" s="87">
        <v>2.94</v>
      </c>
      <c r="I22" s="59"/>
      <c r="J22" s="90" t="s">
        <v>5</v>
      </c>
      <c r="K22" s="50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62">
        <v>2.38</v>
      </c>
    </row>
    <row r="23" spans="1:16" x14ac:dyDescent="0.25">
      <c r="A23" s="59"/>
      <c r="B23" s="41" t="s">
        <v>5</v>
      </c>
      <c r="C23" s="1">
        <v>31</v>
      </c>
      <c r="D23" s="9">
        <v>2.2999999999999998</v>
      </c>
      <c r="E23" s="9">
        <v>0.2</v>
      </c>
      <c r="F23" s="9">
        <v>15</v>
      </c>
      <c r="G23" s="9">
        <v>71</v>
      </c>
      <c r="H23" s="87">
        <v>2.38</v>
      </c>
      <c r="I23" s="59"/>
      <c r="J23" s="90" t="s">
        <v>6</v>
      </c>
      <c r="K23" s="50">
        <v>25</v>
      </c>
      <c r="L23" s="53">
        <v>1.6</v>
      </c>
      <c r="M23" s="53">
        <v>1</v>
      </c>
      <c r="N23" s="53">
        <v>9.6</v>
      </c>
      <c r="O23" s="53">
        <v>54</v>
      </c>
      <c r="P23" s="62">
        <v>2.1</v>
      </c>
    </row>
    <row r="24" spans="1:16" x14ac:dyDescent="0.25">
      <c r="A24" s="59"/>
      <c r="B24" s="13" t="s">
        <v>6</v>
      </c>
      <c r="C24" s="1">
        <v>25</v>
      </c>
      <c r="D24" s="9">
        <v>1.6</v>
      </c>
      <c r="E24" s="9">
        <v>1</v>
      </c>
      <c r="F24" s="9">
        <v>9.6</v>
      </c>
      <c r="G24" s="9">
        <v>54</v>
      </c>
      <c r="H24" s="87">
        <v>2.1</v>
      </c>
      <c r="I24" s="70"/>
      <c r="J24" s="13"/>
      <c r="K24" s="2">
        <f t="shared" ref="K24:P24" si="2">SUM(K17:K23)</f>
        <v>506</v>
      </c>
      <c r="L24" s="9">
        <f t="shared" si="2"/>
        <v>22.87</v>
      </c>
      <c r="M24" s="9">
        <f t="shared" si="2"/>
        <v>17.399999999999999</v>
      </c>
      <c r="N24" s="9">
        <f t="shared" si="2"/>
        <v>84.5</v>
      </c>
      <c r="O24" s="9">
        <f t="shared" si="2"/>
        <v>586.29999999999995</v>
      </c>
      <c r="P24" s="89">
        <f t="shared" si="2"/>
        <v>64.13</v>
      </c>
    </row>
    <row r="25" spans="1:16" x14ac:dyDescent="0.25">
      <c r="A25" s="70"/>
      <c r="B25" s="13"/>
      <c r="C25" s="2">
        <f t="shared" ref="C25:H25" si="3">SUM(C18:C24)</f>
        <v>778.5</v>
      </c>
      <c r="D25" s="9">
        <f t="shared" si="3"/>
        <v>28.17</v>
      </c>
      <c r="E25" s="9">
        <f t="shared" si="3"/>
        <v>28.28</v>
      </c>
      <c r="F25" s="9">
        <f t="shared" si="3"/>
        <v>103.9</v>
      </c>
      <c r="G25" s="9">
        <f t="shared" si="3"/>
        <v>783.02</v>
      </c>
      <c r="H25" s="89">
        <f t="shared" si="3"/>
        <v>92.1</v>
      </c>
      <c r="I25" s="72"/>
      <c r="J25" s="71"/>
      <c r="K25" s="2"/>
      <c r="L25" s="49"/>
      <c r="M25" s="49"/>
      <c r="N25" s="49"/>
      <c r="O25" s="9"/>
      <c r="P25" s="3"/>
    </row>
    <row r="26" spans="1:16" x14ac:dyDescent="0.25">
      <c r="A26" s="80"/>
      <c r="B26" s="37"/>
      <c r="C26" s="78"/>
      <c r="D26" s="79"/>
      <c r="E26" s="79"/>
      <c r="F26" s="79"/>
      <c r="G26" s="79"/>
      <c r="H26" s="38"/>
      <c r="I26" s="81"/>
      <c r="J26" s="82"/>
      <c r="K26" s="78"/>
      <c r="L26" s="83"/>
      <c r="M26" s="83"/>
      <c r="N26" s="83"/>
      <c r="O26" s="79"/>
      <c r="P26" s="38"/>
    </row>
    <row r="27" spans="1:16" x14ac:dyDescent="0.25">
      <c r="A27" s="80"/>
      <c r="B27" s="37"/>
      <c r="C27" s="78"/>
      <c r="D27" s="79"/>
      <c r="E27" s="79"/>
      <c r="F27" s="79"/>
      <c r="G27" s="79"/>
      <c r="H27" s="38"/>
      <c r="I27" s="81"/>
      <c r="J27" s="82"/>
      <c r="K27" s="78"/>
      <c r="L27" s="83"/>
      <c r="M27" s="83"/>
      <c r="N27" s="83"/>
      <c r="O27" s="79"/>
      <c r="P27" s="38"/>
    </row>
    <row r="28" spans="1:16" ht="16.5" thickBot="1" x14ac:dyDescent="0.3">
      <c r="A28" s="74"/>
      <c r="B28" s="73"/>
      <c r="C28" s="15"/>
      <c r="D28" s="18"/>
      <c r="E28" s="18"/>
      <c r="F28" s="18"/>
      <c r="G28" s="18"/>
      <c r="H28" s="16"/>
      <c r="I28" s="75"/>
      <c r="J28" s="76"/>
      <c r="K28" s="15"/>
      <c r="L28" s="77"/>
      <c r="M28" s="77"/>
      <c r="N28" s="77"/>
      <c r="O28" s="18"/>
      <c r="P28" s="16"/>
    </row>
    <row r="29" spans="1:16" x14ac:dyDescent="0.25">
      <c r="B29" s="99" t="s">
        <v>4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</row>
    <row r="30" spans="1:16" x14ac:dyDescent="0.25">
      <c r="B30" s="100" t="s">
        <v>3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</sheetData>
  <mergeCells count="10">
    <mergeCell ref="K1:P1"/>
    <mergeCell ref="K2:P2"/>
    <mergeCell ref="C4:J4"/>
    <mergeCell ref="K3:P3"/>
    <mergeCell ref="B29:P29"/>
    <mergeCell ref="B30:P30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5" workbookViewId="0">
      <selection activeCell="B21" sqref="B21"/>
    </sheetView>
  </sheetViews>
  <sheetFormatPr defaultRowHeight="15.75" x14ac:dyDescent="0.25"/>
  <cols>
    <col min="1" max="1" width="6.85546875" customWidth="1"/>
    <col min="2" max="2" width="39.28515625" style="5" customWidth="1"/>
    <col min="3" max="3" width="9.140625" style="5" customWidth="1"/>
    <col min="4" max="6" width="3.85546875" style="10" customWidth="1"/>
    <col min="7" max="7" width="7.140625" style="10" customWidth="1"/>
    <col min="8" max="8" width="9.140625" style="5" customWidth="1"/>
    <col min="9" max="9" width="6.85546875" customWidth="1"/>
    <col min="10" max="10" width="39.28515625" style="5" customWidth="1"/>
    <col min="11" max="11" width="9.140625" style="5" customWidth="1"/>
    <col min="12" max="14" width="3.85546875" style="10" customWidth="1"/>
    <col min="15" max="15" width="7.140625" style="10" customWidth="1"/>
    <col min="16" max="16" width="9.140625" style="5" customWidth="1"/>
  </cols>
  <sheetData>
    <row r="1" spans="1:16" ht="12.6" customHeight="1" x14ac:dyDescent="0.2">
      <c r="B1"/>
      <c r="C1"/>
      <c r="D1"/>
      <c r="E1" s="98" t="s">
        <v>32</v>
      </c>
      <c r="F1" s="98"/>
      <c r="G1" s="98"/>
      <c r="H1" s="98"/>
      <c r="J1"/>
      <c r="K1"/>
      <c r="L1"/>
      <c r="M1" s="98"/>
      <c r="N1" s="98"/>
      <c r="O1" s="98"/>
      <c r="P1" s="98"/>
    </row>
    <row r="2" spans="1:16" ht="12.6" customHeight="1" x14ac:dyDescent="0.2">
      <c r="B2"/>
      <c r="C2"/>
      <c r="D2"/>
      <c r="E2" s="98"/>
      <c r="F2" s="98"/>
      <c r="G2" s="98"/>
      <c r="H2" s="98"/>
      <c r="J2"/>
      <c r="K2"/>
      <c r="L2"/>
      <c r="M2" s="98"/>
      <c r="N2" s="98"/>
      <c r="O2" s="98"/>
      <c r="P2" s="98"/>
    </row>
    <row r="3" spans="1:16" x14ac:dyDescent="0.25">
      <c r="B3"/>
      <c r="C3"/>
      <c r="D3"/>
      <c r="E3" s="98"/>
      <c r="F3" s="98"/>
      <c r="G3" s="98"/>
      <c r="H3" s="98"/>
      <c r="J3"/>
      <c r="K3"/>
      <c r="L3"/>
      <c r="M3" s="98"/>
      <c r="N3" s="98"/>
      <c r="O3" s="98"/>
      <c r="P3" s="98"/>
    </row>
    <row r="4" spans="1:16" ht="16.5" thickBot="1" x14ac:dyDescent="0.3">
      <c r="A4" s="112" t="s">
        <v>34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s="11" customFormat="1" ht="32.25" thickBot="1" x14ac:dyDescent="0.25">
      <c r="A5" s="20" t="s">
        <v>15</v>
      </c>
      <c r="B5" s="21" t="s">
        <v>0</v>
      </c>
      <c r="C5" s="21" t="s">
        <v>8</v>
      </c>
      <c r="D5" s="22" t="s">
        <v>11</v>
      </c>
      <c r="E5" s="22" t="s">
        <v>12</v>
      </c>
      <c r="F5" s="22" t="s">
        <v>13</v>
      </c>
      <c r="G5" s="23" t="s">
        <v>1</v>
      </c>
      <c r="H5" s="24" t="s">
        <v>9</v>
      </c>
      <c r="I5" s="20" t="s">
        <v>15</v>
      </c>
      <c r="J5" s="21" t="s">
        <v>0</v>
      </c>
      <c r="K5" s="21" t="s">
        <v>8</v>
      </c>
      <c r="L5" s="22" t="s">
        <v>11</v>
      </c>
      <c r="M5" s="22" t="s">
        <v>12</v>
      </c>
      <c r="N5" s="22" t="s">
        <v>13</v>
      </c>
      <c r="O5" s="23" t="s">
        <v>1</v>
      </c>
      <c r="P5" s="24" t="s">
        <v>9</v>
      </c>
    </row>
    <row r="6" spans="1:16" ht="18" customHeight="1" thickBot="1" x14ac:dyDescent="0.3">
      <c r="A6" s="101" t="s">
        <v>28</v>
      </c>
      <c r="B6" s="102"/>
      <c r="C6" s="102"/>
      <c r="D6" s="102"/>
      <c r="E6" s="102"/>
      <c r="F6" s="102"/>
      <c r="G6" s="102"/>
      <c r="H6" s="103"/>
      <c r="I6" s="101" t="s">
        <v>30</v>
      </c>
      <c r="J6" s="102"/>
      <c r="K6" s="102"/>
      <c r="L6" s="102"/>
      <c r="M6" s="102"/>
      <c r="N6" s="102"/>
      <c r="O6" s="102"/>
      <c r="P6" s="103"/>
    </row>
    <row r="7" spans="1:16" x14ac:dyDescent="0.25">
      <c r="A7" s="54">
        <v>10</v>
      </c>
      <c r="B7" s="31" t="s">
        <v>26</v>
      </c>
      <c r="C7" s="32">
        <v>45</v>
      </c>
      <c r="D7" s="94">
        <v>7</v>
      </c>
      <c r="E7" s="94">
        <v>7</v>
      </c>
      <c r="F7" s="94">
        <v>20.9</v>
      </c>
      <c r="G7" s="94">
        <f>(F7*4)+(E7*9)+(D7*4)</f>
        <v>174.6</v>
      </c>
      <c r="H7" s="95">
        <v>20.76</v>
      </c>
      <c r="I7" s="54">
        <v>10</v>
      </c>
      <c r="J7" s="31" t="s">
        <v>26</v>
      </c>
      <c r="K7" s="32">
        <v>45</v>
      </c>
      <c r="L7" s="94">
        <v>7</v>
      </c>
      <c r="M7" s="94">
        <v>7</v>
      </c>
      <c r="N7" s="94">
        <v>20.9</v>
      </c>
      <c r="O7" s="94">
        <f>(N7*4)+(M7*9)+(L7*4)</f>
        <v>174.6</v>
      </c>
      <c r="P7" s="95">
        <v>20.76</v>
      </c>
    </row>
    <row r="8" spans="1:16" x14ac:dyDescent="0.25">
      <c r="A8" s="59" t="s">
        <v>19</v>
      </c>
      <c r="B8" s="52" t="s">
        <v>27</v>
      </c>
      <c r="C8" s="50">
        <v>205</v>
      </c>
      <c r="D8" s="60">
        <v>9.9700000000000006</v>
      </c>
      <c r="E8" s="60">
        <v>9.57</v>
      </c>
      <c r="F8" s="60">
        <v>18.559999999999999</v>
      </c>
      <c r="G8" s="60">
        <v>200.25</v>
      </c>
      <c r="H8" s="61">
        <v>13.77</v>
      </c>
      <c r="I8" s="59" t="s">
        <v>19</v>
      </c>
      <c r="J8" s="52" t="s">
        <v>27</v>
      </c>
      <c r="K8" s="50">
        <v>205</v>
      </c>
      <c r="L8" s="60">
        <v>9.9700000000000006</v>
      </c>
      <c r="M8" s="60">
        <v>9.57</v>
      </c>
      <c r="N8" s="60">
        <v>18.559999999999999</v>
      </c>
      <c r="O8" s="60">
        <v>200.25</v>
      </c>
      <c r="P8" s="61">
        <v>13.77</v>
      </c>
    </row>
    <row r="9" spans="1:16" x14ac:dyDescent="0.25">
      <c r="A9" s="59">
        <v>647</v>
      </c>
      <c r="B9" s="51" t="s">
        <v>33</v>
      </c>
      <c r="C9" s="50">
        <v>200</v>
      </c>
      <c r="D9" s="53">
        <v>0</v>
      </c>
      <c r="E9" s="53">
        <v>0.5</v>
      </c>
      <c r="F9" s="53">
        <v>27.5</v>
      </c>
      <c r="G9" s="53">
        <f>(F9*4)+(E9*9)+(D9*4)</f>
        <v>114.5</v>
      </c>
      <c r="H9" s="62">
        <v>10.07</v>
      </c>
      <c r="I9" s="59">
        <v>647</v>
      </c>
      <c r="J9" s="51" t="s">
        <v>33</v>
      </c>
      <c r="K9" s="50">
        <v>200</v>
      </c>
      <c r="L9" s="53">
        <v>0</v>
      </c>
      <c r="M9" s="53">
        <v>0.5</v>
      </c>
      <c r="N9" s="53">
        <v>27.5</v>
      </c>
      <c r="O9" s="53">
        <f>(N9*4)+(M9*9)+(L9*4)</f>
        <v>114.5</v>
      </c>
      <c r="P9" s="62">
        <v>10.07</v>
      </c>
    </row>
    <row r="10" spans="1:16" x14ac:dyDescent="0.25">
      <c r="A10" s="59"/>
      <c r="B10" s="52" t="s">
        <v>5</v>
      </c>
      <c r="C10" s="50">
        <v>31</v>
      </c>
      <c r="D10" s="53">
        <v>2.2999999999999998</v>
      </c>
      <c r="E10" s="53">
        <v>0.2</v>
      </c>
      <c r="F10" s="53">
        <v>15</v>
      </c>
      <c r="G10" s="53">
        <v>71</v>
      </c>
      <c r="H10" s="62">
        <v>2.38</v>
      </c>
      <c r="I10" s="59"/>
      <c r="J10" s="52" t="s">
        <v>5</v>
      </c>
      <c r="K10" s="50">
        <v>31</v>
      </c>
      <c r="L10" s="53">
        <v>2.2999999999999998</v>
      </c>
      <c r="M10" s="53">
        <v>0.2</v>
      </c>
      <c r="N10" s="53">
        <v>15</v>
      </c>
      <c r="O10" s="53">
        <v>71</v>
      </c>
      <c r="P10" s="62">
        <v>2.38</v>
      </c>
    </row>
    <row r="11" spans="1:16" x14ac:dyDescent="0.25">
      <c r="A11" s="59"/>
      <c r="B11" s="13" t="s">
        <v>6</v>
      </c>
      <c r="C11" s="1">
        <v>25</v>
      </c>
      <c r="D11" s="49">
        <v>1.6</v>
      </c>
      <c r="E11" s="49">
        <v>1</v>
      </c>
      <c r="F11" s="49">
        <v>9.6</v>
      </c>
      <c r="G11" s="49">
        <v>54</v>
      </c>
      <c r="H11" s="1">
        <v>2.1</v>
      </c>
      <c r="I11" s="59"/>
      <c r="J11" s="13" t="s">
        <v>6</v>
      </c>
      <c r="K11" s="1">
        <v>25</v>
      </c>
      <c r="L11" s="49">
        <v>1.6</v>
      </c>
      <c r="M11" s="49">
        <v>1</v>
      </c>
      <c r="N11" s="49">
        <v>9.6</v>
      </c>
      <c r="O11" s="49">
        <v>54</v>
      </c>
      <c r="P11" s="1">
        <v>2.1</v>
      </c>
    </row>
    <row r="12" spans="1:16" x14ac:dyDescent="0.25">
      <c r="A12" s="25"/>
      <c r="B12" s="2"/>
      <c r="C12" s="78">
        <f t="shared" ref="C12:H12" si="0">SUM(C7:C11)</f>
        <v>506</v>
      </c>
      <c r="D12" s="79">
        <f t="shared" si="0"/>
        <v>20.87</v>
      </c>
      <c r="E12" s="79">
        <f t="shared" si="0"/>
        <v>18.27</v>
      </c>
      <c r="F12" s="79">
        <f t="shared" si="0"/>
        <v>91.559999999999988</v>
      </c>
      <c r="G12" s="79">
        <f t="shared" si="0"/>
        <v>614.35</v>
      </c>
      <c r="H12" s="38">
        <f t="shared" si="0"/>
        <v>49.080000000000005</v>
      </c>
      <c r="I12" s="25"/>
      <c r="J12" s="2"/>
      <c r="K12" s="78">
        <f t="shared" ref="K12:P12" si="1">SUM(K7:K11)</f>
        <v>506</v>
      </c>
      <c r="L12" s="79">
        <f t="shared" si="1"/>
        <v>20.87</v>
      </c>
      <c r="M12" s="79">
        <f t="shared" si="1"/>
        <v>18.27</v>
      </c>
      <c r="N12" s="79">
        <f t="shared" si="1"/>
        <v>91.559999999999988</v>
      </c>
      <c r="O12" s="79">
        <f t="shared" si="1"/>
        <v>614.35</v>
      </c>
      <c r="P12" s="38">
        <f t="shared" si="1"/>
        <v>49.080000000000005</v>
      </c>
    </row>
    <row r="13" spans="1:16" x14ac:dyDescent="0.25">
      <c r="A13" s="25"/>
      <c r="B13" s="2"/>
      <c r="C13" s="2"/>
      <c r="D13" s="9"/>
      <c r="E13" s="9"/>
      <c r="F13" s="9"/>
      <c r="G13" s="9"/>
      <c r="H13" s="3"/>
      <c r="I13" s="25"/>
      <c r="J13" s="2"/>
      <c r="K13" s="2"/>
      <c r="L13" s="9"/>
      <c r="M13" s="9"/>
      <c r="N13" s="9"/>
      <c r="O13" s="9"/>
      <c r="P13" s="3"/>
    </row>
    <row r="14" spans="1:16" ht="16.5" thickBot="1" x14ac:dyDescent="0.3">
      <c r="A14" s="26"/>
      <c r="B14" s="73"/>
      <c r="C14" s="15"/>
      <c r="D14" s="18"/>
      <c r="E14" s="18"/>
      <c r="F14" s="18"/>
      <c r="G14" s="18"/>
      <c r="H14" s="16"/>
      <c r="I14" s="26"/>
      <c r="J14" s="73"/>
      <c r="K14" s="15"/>
      <c r="L14" s="18"/>
      <c r="M14" s="18"/>
      <c r="N14" s="18"/>
      <c r="O14" s="18"/>
      <c r="P14" s="16"/>
    </row>
    <row r="15" spans="1:16" ht="18" customHeight="1" thickBot="1" x14ac:dyDescent="0.3">
      <c r="A15" s="113" t="s">
        <v>29</v>
      </c>
      <c r="B15" s="114"/>
      <c r="C15" s="114"/>
      <c r="D15" s="114"/>
      <c r="E15" s="114"/>
      <c r="F15" s="114"/>
      <c r="G15" s="114"/>
      <c r="H15" s="115"/>
      <c r="I15" s="113" t="s">
        <v>31</v>
      </c>
      <c r="J15" s="114"/>
      <c r="K15" s="114"/>
      <c r="L15" s="114"/>
      <c r="M15" s="114"/>
      <c r="N15" s="114"/>
      <c r="O15" s="114"/>
      <c r="P15" s="115"/>
    </row>
    <row r="16" spans="1:16" x14ac:dyDescent="0.25">
      <c r="A16" s="54">
        <v>40</v>
      </c>
      <c r="B16" s="63" t="s">
        <v>21</v>
      </c>
      <c r="C16" s="56">
        <v>100</v>
      </c>
      <c r="D16" s="64">
        <v>0.7</v>
      </c>
      <c r="E16" s="64">
        <v>6.3</v>
      </c>
      <c r="F16" s="64">
        <v>12.6</v>
      </c>
      <c r="G16" s="64">
        <f t="shared" ref="G16:G21" si="2">(F16*4)+(E16*9)+(D16*4)</f>
        <v>109.89999999999999</v>
      </c>
      <c r="H16" s="92">
        <v>18</v>
      </c>
      <c r="I16" s="54">
        <v>40</v>
      </c>
      <c r="J16" s="63" t="s">
        <v>21</v>
      </c>
      <c r="K16" s="56">
        <v>100</v>
      </c>
      <c r="L16" s="64">
        <v>0.7</v>
      </c>
      <c r="M16" s="64">
        <v>6.3</v>
      </c>
      <c r="N16" s="64">
        <v>12.6</v>
      </c>
      <c r="O16" s="64">
        <f t="shared" ref="O16:O21" si="3">(N16*4)+(M16*9)+(L16*4)</f>
        <v>109.89999999999999</v>
      </c>
      <c r="P16" s="92">
        <v>18</v>
      </c>
    </row>
    <row r="17" spans="1:16" x14ac:dyDescent="0.25">
      <c r="A17" s="59">
        <v>142</v>
      </c>
      <c r="B17" s="52" t="s">
        <v>25</v>
      </c>
      <c r="C17" s="50">
        <v>262.5</v>
      </c>
      <c r="D17" s="53">
        <v>7</v>
      </c>
      <c r="E17" s="53">
        <v>8</v>
      </c>
      <c r="F17" s="53">
        <v>13</v>
      </c>
      <c r="G17" s="53">
        <f t="shared" si="2"/>
        <v>152</v>
      </c>
      <c r="H17" s="39">
        <v>19.79</v>
      </c>
      <c r="I17" s="59">
        <v>142</v>
      </c>
      <c r="J17" s="52" t="s">
        <v>25</v>
      </c>
      <c r="K17" s="50">
        <v>262.5</v>
      </c>
      <c r="L17" s="53">
        <v>7</v>
      </c>
      <c r="M17" s="53">
        <v>8</v>
      </c>
      <c r="N17" s="53">
        <v>13</v>
      </c>
      <c r="O17" s="53">
        <f t="shared" si="3"/>
        <v>152</v>
      </c>
      <c r="P17" s="39">
        <v>19.79</v>
      </c>
    </row>
    <row r="18" spans="1:16" x14ac:dyDescent="0.25">
      <c r="A18" s="58">
        <v>499</v>
      </c>
      <c r="B18" s="51" t="s">
        <v>22</v>
      </c>
      <c r="C18" s="50">
        <v>100</v>
      </c>
      <c r="D18" s="53">
        <v>16</v>
      </c>
      <c r="E18" s="53">
        <v>10.9</v>
      </c>
      <c r="F18" s="53">
        <v>18.8</v>
      </c>
      <c r="G18" s="53">
        <f t="shared" si="2"/>
        <v>237.3</v>
      </c>
      <c r="H18" s="39">
        <v>34.630000000000003</v>
      </c>
      <c r="I18" s="58">
        <v>499</v>
      </c>
      <c r="J18" s="51" t="s">
        <v>22</v>
      </c>
      <c r="K18" s="50">
        <v>100</v>
      </c>
      <c r="L18" s="53">
        <v>16</v>
      </c>
      <c r="M18" s="53">
        <v>10.9</v>
      </c>
      <c r="N18" s="53">
        <v>18.8</v>
      </c>
      <c r="O18" s="53">
        <f t="shared" si="3"/>
        <v>237.3</v>
      </c>
      <c r="P18" s="39">
        <v>34.630000000000003</v>
      </c>
    </row>
    <row r="19" spans="1:16" x14ac:dyDescent="0.25">
      <c r="A19" s="58">
        <v>520</v>
      </c>
      <c r="B19" s="13" t="s">
        <v>23</v>
      </c>
      <c r="C19" s="1">
        <v>180</v>
      </c>
      <c r="D19" s="9">
        <v>3.7</v>
      </c>
      <c r="E19" s="9">
        <v>7.9</v>
      </c>
      <c r="F19" s="9">
        <v>32</v>
      </c>
      <c r="G19" s="9">
        <f t="shared" si="2"/>
        <v>213.90000000000003</v>
      </c>
      <c r="H19" s="39">
        <v>26.45</v>
      </c>
      <c r="I19" s="58">
        <v>520</v>
      </c>
      <c r="J19" s="13" t="s">
        <v>23</v>
      </c>
      <c r="K19" s="1">
        <v>180</v>
      </c>
      <c r="L19" s="9">
        <v>3.7</v>
      </c>
      <c r="M19" s="9">
        <v>7.9</v>
      </c>
      <c r="N19" s="9">
        <v>32</v>
      </c>
      <c r="O19" s="9">
        <f t="shared" si="3"/>
        <v>213.90000000000003</v>
      </c>
      <c r="P19" s="39">
        <v>26.45</v>
      </c>
    </row>
    <row r="20" spans="1:16" x14ac:dyDescent="0.25">
      <c r="A20" s="59">
        <v>685</v>
      </c>
      <c r="B20" s="13" t="s">
        <v>24</v>
      </c>
      <c r="C20" s="1">
        <v>200</v>
      </c>
      <c r="D20" s="49">
        <v>0</v>
      </c>
      <c r="E20" s="49">
        <v>0</v>
      </c>
      <c r="F20" s="49">
        <v>15</v>
      </c>
      <c r="G20" s="49">
        <f t="shared" si="2"/>
        <v>60</v>
      </c>
      <c r="H20" s="39">
        <v>2.94</v>
      </c>
      <c r="I20" s="59">
        <v>685</v>
      </c>
      <c r="J20" s="13" t="s">
        <v>24</v>
      </c>
      <c r="K20" s="1">
        <v>200</v>
      </c>
      <c r="L20" s="49">
        <v>0</v>
      </c>
      <c r="M20" s="49">
        <v>0</v>
      </c>
      <c r="N20" s="49">
        <v>15</v>
      </c>
      <c r="O20" s="49">
        <f t="shared" si="3"/>
        <v>60</v>
      </c>
      <c r="P20" s="39">
        <v>2.94</v>
      </c>
    </row>
    <row r="21" spans="1:16" x14ac:dyDescent="0.25">
      <c r="A21" s="59"/>
      <c r="B21" s="52" t="s">
        <v>5</v>
      </c>
      <c r="C21" s="50">
        <v>31</v>
      </c>
      <c r="D21" s="53">
        <v>2.2999999999999998</v>
      </c>
      <c r="E21" s="53">
        <v>0.2</v>
      </c>
      <c r="F21" s="53">
        <v>15</v>
      </c>
      <c r="G21" s="53">
        <f t="shared" si="2"/>
        <v>71</v>
      </c>
      <c r="H21" s="39">
        <v>2.38</v>
      </c>
      <c r="I21" s="59"/>
      <c r="J21" s="52" t="s">
        <v>5</v>
      </c>
      <c r="K21" s="50">
        <v>31</v>
      </c>
      <c r="L21" s="53">
        <v>2.2999999999999998</v>
      </c>
      <c r="M21" s="53">
        <v>0.2</v>
      </c>
      <c r="N21" s="53">
        <v>15</v>
      </c>
      <c r="O21" s="53">
        <f t="shared" si="3"/>
        <v>71</v>
      </c>
      <c r="P21" s="39">
        <v>2.38</v>
      </c>
    </row>
    <row r="22" spans="1:16" x14ac:dyDescent="0.25">
      <c r="A22" s="59"/>
      <c r="B22" s="52" t="s">
        <v>6</v>
      </c>
      <c r="C22" s="50">
        <v>25</v>
      </c>
      <c r="D22" s="53">
        <v>1.6</v>
      </c>
      <c r="E22" s="53">
        <v>1</v>
      </c>
      <c r="F22" s="53">
        <v>9.6</v>
      </c>
      <c r="G22" s="53">
        <v>54</v>
      </c>
      <c r="H22" s="39">
        <v>2.1</v>
      </c>
      <c r="I22" s="59"/>
      <c r="J22" s="52" t="s">
        <v>6</v>
      </c>
      <c r="K22" s="50">
        <v>25</v>
      </c>
      <c r="L22" s="53">
        <v>1.6</v>
      </c>
      <c r="M22" s="53">
        <v>1</v>
      </c>
      <c r="N22" s="53">
        <v>9.6</v>
      </c>
      <c r="O22" s="53">
        <v>54</v>
      </c>
      <c r="P22" s="39">
        <v>2.1</v>
      </c>
    </row>
    <row r="23" spans="1:16" x14ac:dyDescent="0.25">
      <c r="A23" s="44"/>
      <c r="B23" s="13"/>
      <c r="C23" s="2">
        <f t="shared" ref="C23:H23" si="4">SUM(C16:C22)</f>
        <v>898.5</v>
      </c>
      <c r="D23" s="9">
        <f t="shared" si="4"/>
        <v>31.3</v>
      </c>
      <c r="E23" s="9">
        <f t="shared" si="4"/>
        <v>34.300000000000004</v>
      </c>
      <c r="F23" s="9">
        <f t="shared" si="4"/>
        <v>116</v>
      </c>
      <c r="G23" s="9">
        <f t="shared" si="4"/>
        <v>898.1</v>
      </c>
      <c r="H23" s="46">
        <f t="shared" si="4"/>
        <v>106.28999999999999</v>
      </c>
      <c r="I23" s="44"/>
      <c r="J23" s="13"/>
      <c r="K23" s="2">
        <f t="shared" ref="K23:P23" si="5">SUM(K16:K22)</f>
        <v>898.5</v>
      </c>
      <c r="L23" s="9">
        <f t="shared" si="5"/>
        <v>31.3</v>
      </c>
      <c r="M23" s="9">
        <f t="shared" si="5"/>
        <v>34.300000000000004</v>
      </c>
      <c r="N23" s="9">
        <f t="shared" si="5"/>
        <v>116</v>
      </c>
      <c r="O23" s="9">
        <f t="shared" si="5"/>
        <v>898.1</v>
      </c>
      <c r="P23" s="46">
        <f t="shared" si="5"/>
        <v>106.28999999999999</v>
      </c>
    </row>
    <row r="24" spans="1:16" x14ac:dyDescent="0.25">
      <c r="A24" s="25"/>
      <c r="B24" s="17"/>
      <c r="C24" s="2"/>
      <c r="D24" s="19"/>
      <c r="E24" s="19"/>
      <c r="F24" s="19"/>
      <c r="G24" s="19"/>
      <c r="H24" s="3"/>
      <c r="I24" s="25"/>
      <c r="J24" s="17"/>
      <c r="K24" s="2"/>
      <c r="L24" s="19"/>
      <c r="M24" s="19"/>
      <c r="N24" s="19"/>
      <c r="O24" s="19"/>
      <c r="P24" s="3"/>
    </row>
    <row r="25" spans="1:16" ht="16.5" thickBot="1" x14ac:dyDescent="0.3">
      <c r="A25" s="26"/>
      <c r="B25" s="27"/>
      <c r="C25" s="27"/>
      <c r="D25" s="28"/>
      <c r="E25" s="28"/>
      <c r="F25" s="28"/>
      <c r="G25" s="29" t="s">
        <v>7</v>
      </c>
      <c r="H25" s="30">
        <f>H12+H23</f>
        <v>155.37</v>
      </c>
      <c r="I25" s="26"/>
      <c r="J25" s="27"/>
      <c r="K25" s="27"/>
      <c r="L25" s="28"/>
      <c r="M25" s="28"/>
      <c r="N25" s="28"/>
      <c r="O25" s="29" t="s">
        <v>7</v>
      </c>
      <c r="P25" s="30">
        <f>P12+P23</f>
        <v>155.37</v>
      </c>
    </row>
    <row r="26" spans="1:16" x14ac:dyDescent="0.25">
      <c r="A26" s="116" t="s">
        <v>14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</row>
    <row r="27" spans="1:16" x14ac:dyDescent="0.25">
      <c r="A27" s="100" t="s">
        <v>3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</sheetData>
  <mergeCells count="14">
    <mergeCell ref="A27:H27"/>
    <mergeCell ref="A6:H6"/>
    <mergeCell ref="A15:H15"/>
    <mergeCell ref="A4:H4"/>
    <mergeCell ref="E1:H2"/>
    <mergeCell ref="E3:H3"/>
    <mergeCell ref="A26:H26"/>
    <mergeCell ref="I27:P27"/>
    <mergeCell ref="M1:P2"/>
    <mergeCell ref="M3:P3"/>
    <mergeCell ref="I4:P4"/>
    <mergeCell ref="I6:P6"/>
    <mergeCell ref="I15:P15"/>
    <mergeCell ref="I26:P2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2022-09-30T00:22:51Z</cp:lastPrinted>
  <dcterms:created xsi:type="dcterms:W3CDTF">1996-10-08T23:32:33Z</dcterms:created>
  <dcterms:modified xsi:type="dcterms:W3CDTF">2023-05-12T06:59:08Z</dcterms:modified>
</cp:coreProperties>
</file>