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19-05-2023_04-47-53\"/>
    </mc:Choice>
  </mc:AlternateContent>
  <bookViews>
    <workbookView xWindow="0" yWindow="0" windowWidth="24000" windowHeight="9735"/>
  </bookViews>
  <sheets>
    <sheet name="23" sheetId="8" r:id="rId1"/>
    <sheet name="23 овз" sheetId="9" r:id="rId2"/>
  </sheets>
  <calcPr calcId="162913" refMode="R1C1"/>
</workbook>
</file>

<file path=xl/calcChain.xml><?xml version="1.0" encoding="utf-8"?>
<calcChain xmlns="http://schemas.openxmlformats.org/spreadsheetml/2006/main">
  <c r="P12" i="9" l="1"/>
  <c r="P25" i="9"/>
  <c r="N12" i="9"/>
  <c r="M12" i="9"/>
  <c r="L12" i="9"/>
  <c r="K12" i="9"/>
  <c r="O10" i="9"/>
  <c r="O9" i="9"/>
  <c r="O8" i="9"/>
  <c r="O7" i="9"/>
  <c r="O12" i="9"/>
  <c r="H12" i="9"/>
  <c r="G12" i="9"/>
  <c r="E12" i="9"/>
  <c r="F12" i="9"/>
  <c r="D12" i="9"/>
  <c r="C12" i="9"/>
  <c r="P24" i="8"/>
  <c r="O24" i="8"/>
  <c r="N24" i="8"/>
  <c r="M24" i="8"/>
  <c r="L24" i="8"/>
  <c r="K24" i="8"/>
  <c r="C14" i="8"/>
  <c r="D14" i="8"/>
  <c r="E14" i="8"/>
  <c r="F14" i="8"/>
  <c r="G14" i="8"/>
  <c r="H14" i="8"/>
  <c r="P23" i="9"/>
  <c r="K23" i="9"/>
  <c r="O21" i="9"/>
  <c r="O20" i="9"/>
  <c r="O19" i="9"/>
  <c r="O18" i="9"/>
  <c r="O17" i="9"/>
  <c r="O16" i="9"/>
  <c r="G21" i="9"/>
  <c r="G20" i="9"/>
  <c r="G19" i="9"/>
  <c r="G18" i="9"/>
  <c r="G17" i="9"/>
  <c r="G16" i="9"/>
  <c r="G10" i="9"/>
  <c r="G9" i="9"/>
  <c r="G8" i="9"/>
  <c r="G7" i="9"/>
  <c r="O9" i="8"/>
  <c r="O13" i="8"/>
  <c r="O21" i="8"/>
  <c r="O19" i="8"/>
  <c r="G18" i="8"/>
  <c r="G7" i="8"/>
  <c r="G20" i="8"/>
  <c r="H25" i="8"/>
  <c r="G19" i="8"/>
  <c r="G25" i="8"/>
  <c r="C23" i="9"/>
  <c r="H23" i="9"/>
  <c r="O10" i="8"/>
  <c r="O8" i="8"/>
  <c r="O7" i="8"/>
  <c r="G22" i="8"/>
  <c r="G10" i="8"/>
  <c r="G8" i="8"/>
  <c r="H25" i="9"/>
  <c r="C25" i="8"/>
  <c r="D25" i="8"/>
  <c r="E25" i="8"/>
  <c r="F25" i="8"/>
  <c r="P13" i="8"/>
  <c r="N13" i="8"/>
  <c r="M13" i="8"/>
  <c r="L13" i="8"/>
  <c r="K13" i="8"/>
</calcChain>
</file>

<file path=xl/sharedStrings.xml><?xml version="1.0" encoding="utf-8"?>
<sst xmlns="http://schemas.openxmlformats.org/spreadsheetml/2006/main" count="99" uniqueCount="37">
  <si>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</si>
  <si>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</si>
  <si>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</si>
  <si>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</si>
  <si>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</si>
  <si>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</si>
  <si>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</si>
  <si>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</si>
  <si>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</si>
  <si>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</si>
  <si>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</si>
  <si>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</si>
  <si>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</si>
  <si>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</si>
  <si>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</si>
  <si>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Картофельное пюре</t>
  </si>
  <si>
    <t>Батон  с сыром</t>
  </si>
  <si>
    <t>Компот с/ф</t>
  </si>
  <si>
    <t>___________________________________________________</t>
  </si>
  <si>
    <t>№ р-ры</t>
  </si>
  <si>
    <t>Школа №_______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</si>
  <si>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</si>
  <si>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</si>
  <si>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</si>
  <si>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 xml:space="preserve">Салат из свеклы </t>
  </si>
  <si>
    <t>Котлета рыбная</t>
  </si>
  <si>
    <t>Обед (7-11 лет) для учащихся второй смены</t>
  </si>
  <si>
    <t>Суп молочный с макарон. изделиями</t>
  </si>
  <si>
    <t>Чай с молоком и сахаром</t>
  </si>
  <si>
    <t>Суп овощной со сметаной</t>
  </si>
  <si>
    <t>Итого</t>
  </si>
  <si>
    <t>Завтрак (ОВЗ 1-4 класс)</t>
  </si>
  <si>
    <t>Обед (ОВЗ 1-4 класс)</t>
  </si>
  <si>
    <t>Завтрак (ОВЗ 5-11 класс)</t>
  </si>
  <si>
    <t>Обед (ОВЗ 5-11 класс)</t>
  </si>
  <si>
    <t>Суп овощной</t>
  </si>
  <si>
    <t>Меню на 23 мая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</si>
</sst>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1" fontId="3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1" fillId="2" borderId="13" xfId="0" applyFont="1" applyFill="1" applyBorder="1" applyAlignment="1">
      <alignment horizontal="left"/>
    </xf>
    <xf numFmtId="1" fontId="1" fillId="2" borderId="13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0" fontId="4" fillId="0" borderId="0" xfId="0" applyFont="1" applyAlignment="1"/>
    <xf numFmtId="0" fontId="1" fillId="2" borderId="15" xfId="0" applyFont="1" applyFill="1" applyBorder="1" applyAlignment="1">
      <alignment horizontal="left"/>
    </xf>
    <xf numFmtId="1" fontId="2" fillId="2" borderId="15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3" borderId="18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0" fontId="1" fillId="3" borderId="21" xfId="0" applyFont="1" applyFill="1" applyBorder="1"/>
    <xf numFmtId="0" fontId="1" fillId="3" borderId="13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" fillId="2" borderId="9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2" borderId="13" xfId="0" applyFont="1" applyFill="1" applyBorder="1"/>
    <xf numFmtId="0" fontId="4" fillId="3" borderId="2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right"/>
    </xf>
    <xf numFmtId="0" fontId="0" fillId="0" borderId="24" xfId="0" applyBorder="1"/>
    <xf numFmtId="0" fontId="5" fillId="2" borderId="1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1" fontId="3" fillId="3" borderId="28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4" zoomScale="75" workbookViewId="0">
      <selection activeCell="C23" sqref="C23"/>
    </sheetView>
  </sheetViews>
  <sheetFormatPr defaultRowHeight="15.75" x14ac:dyDescent="0.25"/>
  <cols>
    <col min="1" max="1" width="6.140625" style="25" customWidth="1"/>
    <col min="2" max="2" width="27" style="5" customWidth="1"/>
    <col min="3" max="3" width="8.7109375" style="5" customWidth="1"/>
    <col min="4" max="5" width="4" style="7" bestFit="1" customWidth="1"/>
    <col min="6" max="6" width="3.5703125" style="7" customWidth="1"/>
    <col min="7" max="7" width="4.85546875" style="7" customWidth="1"/>
    <col min="8" max="8" width="8.7109375" style="6" customWidth="1"/>
    <col min="9" max="9" width="6.28515625" style="24" customWidth="1"/>
    <col min="10" max="10" width="25.5703125" style="5" customWidth="1"/>
    <col min="11" max="11" width="9.7109375" style="5" customWidth="1"/>
    <col min="12" max="13" width="3.140625" style="8" bestFit="1" customWidth="1"/>
    <col min="14" max="14" width="3.85546875" style="8" customWidth="1"/>
    <col min="15" max="15" width="5.85546875" style="8" bestFit="1" customWidth="1"/>
    <col min="16" max="16" width="9.85546875" style="6" bestFit="1" customWidth="1"/>
  </cols>
  <sheetData>
    <row r="1" spans="1:16" x14ac:dyDescent="0.25">
      <c r="B1" s="4"/>
      <c r="K1" s="84"/>
      <c r="L1" s="84"/>
      <c r="M1" s="84"/>
      <c r="N1" s="84"/>
      <c r="O1" s="84"/>
      <c r="P1" s="84"/>
    </row>
    <row r="2" spans="1:16" x14ac:dyDescent="0.25">
      <c r="D2" s="37"/>
      <c r="K2" s="84" t="s">
        <v>9</v>
      </c>
      <c r="L2" s="84"/>
      <c r="M2" s="84"/>
      <c r="N2" s="84"/>
      <c r="O2" s="84"/>
      <c r="P2" s="84"/>
    </row>
    <row r="3" spans="1:16" x14ac:dyDescent="0.25">
      <c r="K3" s="86" t="s">
        <v>2</v>
      </c>
      <c r="L3" s="86"/>
      <c r="M3" s="86"/>
      <c r="N3" s="86"/>
      <c r="O3" s="86"/>
      <c r="P3" s="86"/>
    </row>
    <row r="4" spans="1:16" ht="16.5" thickBot="1" x14ac:dyDescent="0.3">
      <c r="C4" s="85" t="s">
        <v>36</v>
      </c>
      <c r="D4" s="85"/>
      <c r="E4" s="85"/>
      <c r="F4" s="85"/>
      <c r="G4" s="85"/>
      <c r="H4" s="85"/>
      <c r="I4" s="85"/>
      <c r="J4" s="85"/>
    </row>
    <row r="5" spans="1:16" s="14" customFormat="1" ht="32.25" customHeight="1" thickBot="1" x14ac:dyDescent="0.25">
      <c r="A5" s="26" t="s">
        <v>19</v>
      </c>
      <c r="B5" s="18" t="s">
        <v>0</v>
      </c>
      <c r="C5" s="18" t="s">
        <v>7</v>
      </c>
      <c r="D5" s="19" t="s">
        <v>11</v>
      </c>
      <c r="E5" s="19" t="s">
        <v>12</v>
      </c>
      <c r="F5" s="19" t="s">
        <v>13</v>
      </c>
      <c r="G5" s="20" t="s">
        <v>1</v>
      </c>
      <c r="H5" s="21" t="s">
        <v>8</v>
      </c>
      <c r="I5" s="26" t="s">
        <v>19</v>
      </c>
      <c r="J5" s="18" t="s">
        <v>0</v>
      </c>
      <c r="K5" s="18" t="s">
        <v>7</v>
      </c>
      <c r="L5" s="19" t="s">
        <v>11</v>
      </c>
      <c r="M5" s="19" t="s">
        <v>12</v>
      </c>
      <c r="N5" s="19" t="s">
        <v>13</v>
      </c>
      <c r="O5" s="20" t="s">
        <v>1</v>
      </c>
      <c r="P5" s="21" t="s">
        <v>8</v>
      </c>
    </row>
    <row r="6" spans="1:16" ht="16.5" thickBot="1" x14ac:dyDescent="0.3">
      <c r="A6" s="89" t="s">
        <v>23</v>
      </c>
      <c r="B6" s="90"/>
      <c r="C6" s="90"/>
      <c r="D6" s="90"/>
      <c r="E6" s="90"/>
      <c r="F6" s="90"/>
      <c r="G6" s="90"/>
      <c r="H6" s="91"/>
      <c r="I6" s="89" t="s">
        <v>21</v>
      </c>
      <c r="J6" s="90"/>
      <c r="K6" s="90"/>
      <c r="L6" s="90"/>
      <c r="M6" s="90"/>
      <c r="N6" s="90"/>
      <c r="O6" s="90"/>
      <c r="P6" s="91"/>
    </row>
    <row r="7" spans="1:16" x14ac:dyDescent="0.25">
      <c r="A7" s="55">
        <v>50</v>
      </c>
      <c r="B7" s="56" t="s">
        <v>24</v>
      </c>
      <c r="C7" s="57">
        <v>60</v>
      </c>
      <c r="D7" s="58">
        <v>2</v>
      </c>
      <c r="E7" s="58">
        <v>3.2</v>
      </c>
      <c r="F7" s="58">
        <v>8.4</v>
      </c>
      <c r="G7" s="82">
        <f>(F7*4)+(E7*9)+(D7*4)</f>
        <v>70.400000000000006</v>
      </c>
      <c r="H7" s="67">
        <v>9.15</v>
      </c>
      <c r="I7" s="55">
        <v>50</v>
      </c>
      <c r="J7" s="56" t="s">
        <v>24</v>
      </c>
      <c r="K7" s="57">
        <v>100</v>
      </c>
      <c r="L7" s="58">
        <v>2.8</v>
      </c>
      <c r="M7" s="58">
        <v>4.4800000000000004</v>
      </c>
      <c r="N7" s="58">
        <v>11.76</v>
      </c>
      <c r="O7" s="58">
        <f>(N7*4)+(M7*9)+(L7*4)</f>
        <v>98.560000000000016</v>
      </c>
      <c r="P7" s="35">
        <v>15.31</v>
      </c>
    </row>
    <row r="8" spans="1:16" x14ac:dyDescent="0.25">
      <c r="A8" s="59">
        <v>388</v>
      </c>
      <c r="B8" s="50" t="s">
        <v>25</v>
      </c>
      <c r="C8" s="49">
        <v>100</v>
      </c>
      <c r="D8" s="52">
        <v>18</v>
      </c>
      <c r="E8" s="52">
        <v>15</v>
      </c>
      <c r="F8" s="52">
        <v>22</v>
      </c>
      <c r="G8" s="52">
        <f>(F8*4)+(E8*9)+(D8*4)</f>
        <v>295</v>
      </c>
      <c r="H8" s="60">
        <v>37.49</v>
      </c>
      <c r="I8" s="59">
        <v>388</v>
      </c>
      <c r="J8" s="50" t="s">
        <v>25</v>
      </c>
      <c r="K8" s="49">
        <v>100</v>
      </c>
      <c r="L8" s="52">
        <v>18</v>
      </c>
      <c r="M8" s="52">
        <v>15</v>
      </c>
      <c r="N8" s="52">
        <v>22</v>
      </c>
      <c r="O8" s="52">
        <f>(N8*4)+(M8*9)+(L8*4)</f>
        <v>295</v>
      </c>
      <c r="P8" s="3">
        <v>37.49</v>
      </c>
    </row>
    <row r="9" spans="1:16" x14ac:dyDescent="0.25">
      <c r="A9" s="59">
        <v>520</v>
      </c>
      <c r="B9" s="50" t="s">
        <v>15</v>
      </c>
      <c r="C9" s="49">
        <v>150</v>
      </c>
      <c r="D9" s="53">
        <v>2.97</v>
      </c>
      <c r="E9" s="53">
        <v>5.3</v>
      </c>
      <c r="F9" s="53">
        <v>26.1</v>
      </c>
      <c r="G9" s="54">
        <v>164</v>
      </c>
      <c r="H9" s="61">
        <v>22.08</v>
      </c>
      <c r="I9" s="59">
        <v>520</v>
      </c>
      <c r="J9" s="23" t="s">
        <v>15</v>
      </c>
      <c r="K9" s="1">
        <v>180</v>
      </c>
      <c r="L9" s="9">
        <v>3.7</v>
      </c>
      <c r="M9" s="9">
        <v>7.9</v>
      </c>
      <c r="N9" s="9">
        <v>32</v>
      </c>
      <c r="O9" s="9">
        <f>(N9*4)+(M9*9)+(L9*4)</f>
        <v>213.90000000000003</v>
      </c>
      <c r="P9" s="83">
        <v>26.45</v>
      </c>
    </row>
    <row r="10" spans="1:16" x14ac:dyDescent="0.25">
      <c r="A10" s="59">
        <v>639</v>
      </c>
      <c r="B10" s="51" t="s">
        <v>17</v>
      </c>
      <c r="C10" s="49">
        <v>200</v>
      </c>
      <c r="D10" s="52">
        <v>1</v>
      </c>
      <c r="E10" s="52">
        <v>1</v>
      </c>
      <c r="F10" s="52">
        <v>31.4</v>
      </c>
      <c r="G10" s="52">
        <f>(F10*4)+(E10*9)+(D10*4)</f>
        <v>138.6</v>
      </c>
      <c r="H10" s="60">
        <v>7.7</v>
      </c>
      <c r="I10" s="59">
        <v>639</v>
      </c>
      <c r="J10" s="51" t="s">
        <v>17</v>
      </c>
      <c r="K10" s="49">
        <v>200</v>
      </c>
      <c r="L10" s="52">
        <v>1</v>
      </c>
      <c r="M10" s="52">
        <v>1</v>
      </c>
      <c r="N10" s="52">
        <v>31.4</v>
      </c>
      <c r="O10" s="52">
        <f>(N10*4)+(M10*9)+(L10*4)</f>
        <v>138.6</v>
      </c>
      <c r="P10" s="3">
        <v>7.7</v>
      </c>
    </row>
    <row r="11" spans="1:16" x14ac:dyDescent="0.25">
      <c r="A11" s="62"/>
      <c r="B11" s="48" t="s">
        <v>5</v>
      </c>
      <c r="C11" s="49">
        <v>31</v>
      </c>
      <c r="D11" s="52">
        <v>2.2999999999999998</v>
      </c>
      <c r="E11" s="52">
        <v>0.2</v>
      </c>
      <c r="F11" s="52">
        <v>15</v>
      </c>
      <c r="G11" s="52">
        <v>71</v>
      </c>
      <c r="H11" s="60">
        <v>2.38</v>
      </c>
      <c r="I11" s="62"/>
      <c r="J11" s="48" t="s">
        <v>5</v>
      </c>
      <c r="K11" s="49">
        <v>31</v>
      </c>
      <c r="L11" s="52">
        <v>2.2999999999999998</v>
      </c>
      <c r="M11" s="52">
        <v>0.2</v>
      </c>
      <c r="N11" s="52">
        <v>15</v>
      </c>
      <c r="O11" s="52">
        <v>71</v>
      </c>
      <c r="P11" s="3">
        <v>2.38</v>
      </c>
    </row>
    <row r="12" spans="1:16" x14ac:dyDescent="0.25">
      <c r="A12" s="59"/>
      <c r="B12" s="50" t="s">
        <v>6</v>
      </c>
      <c r="C12" s="49">
        <v>25</v>
      </c>
      <c r="D12" s="52">
        <v>1.6</v>
      </c>
      <c r="E12" s="52">
        <v>1</v>
      </c>
      <c r="F12" s="52">
        <v>9.6</v>
      </c>
      <c r="G12" s="52">
        <v>54</v>
      </c>
      <c r="H12" s="60">
        <v>2.1</v>
      </c>
      <c r="I12" s="59"/>
      <c r="J12" s="50" t="s">
        <v>6</v>
      </c>
      <c r="K12" s="49">
        <v>25</v>
      </c>
      <c r="L12" s="52">
        <v>1.6</v>
      </c>
      <c r="M12" s="52">
        <v>1</v>
      </c>
      <c r="N12" s="52">
        <v>9.6</v>
      </c>
      <c r="O12" s="52">
        <v>54</v>
      </c>
      <c r="P12" s="3">
        <v>2.1</v>
      </c>
    </row>
    <row r="13" spans="1:16" x14ac:dyDescent="0.25">
      <c r="A13" s="46"/>
      <c r="B13" s="50"/>
      <c r="C13" s="49"/>
      <c r="D13" s="52"/>
      <c r="E13" s="52"/>
      <c r="F13" s="52"/>
      <c r="G13" s="52"/>
      <c r="H13" s="60"/>
      <c r="I13" s="46"/>
      <c r="J13" s="47"/>
      <c r="K13" s="27">
        <f t="shared" ref="K13:P13" si="0">SUM(K6:K12)</f>
        <v>636</v>
      </c>
      <c r="L13" s="28">
        <f t="shared" si="0"/>
        <v>29.400000000000002</v>
      </c>
      <c r="M13" s="28">
        <f t="shared" si="0"/>
        <v>29.580000000000002</v>
      </c>
      <c r="N13" s="28">
        <f t="shared" si="0"/>
        <v>121.75999999999999</v>
      </c>
      <c r="O13" s="28">
        <f t="shared" si="0"/>
        <v>871.06000000000006</v>
      </c>
      <c r="P13" s="10">
        <f t="shared" si="0"/>
        <v>91.429999999999993</v>
      </c>
    </row>
    <row r="14" spans="1:16" x14ac:dyDescent="0.25">
      <c r="A14" s="46"/>
      <c r="B14" s="47"/>
      <c r="C14" s="27">
        <f t="shared" ref="C14:H14" si="1">SUM(C7:C13)</f>
        <v>566</v>
      </c>
      <c r="D14" s="28">
        <f t="shared" si="1"/>
        <v>27.87</v>
      </c>
      <c r="E14" s="28">
        <f t="shared" si="1"/>
        <v>25.7</v>
      </c>
      <c r="F14" s="28">
        <f t="shared" si="1"/>
        <v>112.5</v>
      </c>
      <c r="G14" s="28">
        <f t="shared" si="1"/>
        <v>793</v>
      </c>
      <c r="H14" s="10">
        <f t="shared" si="1"/>
        <v>80.899999999999991</v>
      </c>
      <c r="I14" s="46"/>
      <c r="J14" s="47"/>
      <c r="K14" s="27"/>
      <c r="L14" s="28"/>
      <c r="M14" s="28"/>
      <c r="N14" s="28"/>
      <c r="O14" s="28"/>
      <c r="P14" s="10"/>
    </row>
    <row r="15" spans="1:16" x14ac:dyDescent="0.25">
      <c r="A15" s="46"/>
      <c r="B15" s="47"/>
      <c r="C15" s="27"/>
      <c r="D15" s="28"/>
      <c r="E15" s="28"/>
      <c r="F15" s="28"/>
      <c r="G15" s="28"/>
      <c r="H15" s="10"/>
      <c r="I15" s="46"/>
      <c r="J15" s="47"/>
      <c r="K15" s="27"/>
      <c r="L15" s="28"/>
      <c r="M15" s="28"/>
      <c r="N15" s="28"/>
      <c r="O15" s="28"/>
      <c r="P15" s="10"/>
    </row>
    <row r="16" spans="1:16" ht="16.5" thickBot="1" x14ac:dyDescent="0.3">
      <c r="A16" s="45"/>
      <c r="B16" s="76"/>
      <c r="C16" s="39"/>
      <c r="D16" s="36"/>
      <c r="E16" s="36"/>
      <c r="F16" s="36"/>
      <c r="G16" s="36"/>
      <c r="H16" s="40"/>
      <c r="I16" s="45"/>
      <c r="J16" s="38"/>
      <c r="K16" s="39"/>
      <c r="L16" s="36"/>
      <c r="M16" s="36"/>
      <c r="N16" s="36"/>
      <c r="O16" s="36"/>
      <c r="P16" s="40"/>
    </row>
    <row r="17" spans="1:16" ht="16.5" thickBot="1" x14ac:dyDescent="0.3">
      <c r="A17" s="94" t="s">
        <v>26</v>
      </c>
      <c r="B17" s="95"/>
      <c r="C17" s="95"/>
      <c r="D17" s="95"/>
      <c r="E17" s="95"/>
      <c r="F17" s="95"/>
      <c r="G17" s="95"/>
      <c r="H17" s="96"/>
      <c r="I17" s="92" t="s">
        <v>22</v>
      </c>
      <c r="J17" s="87"/>
      <c r="K17" s="87"/>
      <c r="L17" s="87"/>
      <c r="M17" s="87"/>
      <c r="N17" s="87"/>
      <c r="O17" s="87"/>
      <c r="P17" s="93"/>
    </row>
    <row r="18" spans="1:16" x14ac:dyDescent="0.25">
      <c r="A18" s="55">
        <v>50</v>
      </c>
      <c r="B18" s="56" t="s">
        <v>24</v>
      </c>
      <c r="C18" s="57">
        <v>60</v>
      </c>
      <c r="D18" s="58">
        <v>2</v>
      </c>
      <c r="E18" s="58">
        <v>3.2</v>
      </c>
      <c r="F18" s="58">
        <v>8.4</v>
      </c>
      <c r="G18" s="82">
        <f>(F18*4)+(E18*9)+(D18*4)</f>
        <v>70.400000000000006</v>
      </c>
      <c r="H18" s="67">
        <v>9.15</v>
      </c>
      <c r="I18" s="79"/>
      <c r="J18" s="32"/>
      <c r="K18" s="33"/>
      <c r="L18" s="43"/>
      <c r="M18" s="43"/>
      <c r="N18" s="34"/>
      <c r="O18" s="34"/>
      <c r="P18" s="44"/>
    </row>
    <row r="19" spans="1:16" x14ac:dyDescent="0.25">
      <c r="A19" s="62">
        <v>135</v>
      </c>
      <c r="B19" s="50" t="s">
        <v>35</v>
      </c>
      <c r="C19" s="49">
        <v>200</v>
      </c>
      <c r="D19" s="52">
        <v>1.1399999999999999</v>
      </c>
      <c r="E19" s="52">
        <v>5</v>
      </c>
      <c r="F19" s="52">
        <v>11.56</v>
      </c>
      <c r="G19" s="52">
        <f>(F19*4)+(E19*9)+(D19*4)</f>
        <v>95.800000000000011</v>
      </c>
      <c r="H19" s="3">
        <v>12.23</v>
      </c>
      <c r="I19" s="59">
        <v>388</v>
      </c>
      <c r="J19" s="50" t="s">
        <v>25</v>
      </c>
      <c r="K19" s="49">
        <v>100</v>
      </c>
      <c r="L19" s="52">
        <v>18</v>
      </c>
      <c r="M19" s="52">
        <v>15</v>
      </c>
      <c r="N19" s="52">
        <v>22</v>
      </c>
      <c r="O19" s="52">
        <f>(N19*4)+(M19*9)+(L19*4)</f>
        <v>295</v>
      </c>
      <c r="P19" s="60">
        <v>37.49</v>
      </c>
    </row>
    <row r="20" spans="1:16" x14ac:dyDescent="0.25">
      <c r="A20" s="59">
        <v>388</v>
      </c>
      <c r="B20" s="50" t="s">
        <v>25</v>
      </c>
      <c r="C20" s="49">
        <v>100</v>
      </c>
      <c r="D20" s="52">
        <v>18</v>
      </c>
      <c r="E20" s="52">
        <v>15</v>
      </c>
      <c r="F20" s="52">
        <v>22</v>
      </c>
      <c r="G20" s="52">
        <f>(F20*4)+(E20*9)+(D20*4)</f>
        <v>295</v>
      </c>
      <c r="H20" s="3">
        <v>37.49</v>
      </c>
      <c r="I20" s="59">
        <v>520</v>
      </c>
      <c r="J20" s="50" t="s">
        <v>15</v>
      </c>
      <c r="K20" s="49">
        <v>150</v>
      </c>
      <c r="L20" s="53">
        <v>2.97</v>
      </c>
      <c r="M20" s="53">
        <v>5.3</v>
      </c>
      <c r="N20" s="53">
        <v>26.1</v>
      </c>
      <c r="O20" s="54">
        <v>164</v>
      </c>
      <c r="P20" s="61">
        <v>22.08</v>
      </c>
    </row>
    <row r="21" spans="1:16" x14ac:dyDescent="0.25">
      <c r="A21" s="59">
        <v>520</v>
      </c>
      <c r="B21" s="50" t="s">
        <v>15</v>
      </c>
      <c r="C21" s="49">
        <v>150</v>
      </c>
      <c r="D21" s="53">
        <v>2.97</v>
      </c>
      <c r="E21" s="53">
        <v>5.3</v>
      </c>
      <c r="F21" s="53">
        <v>26.1</v>
      </c>
      <c r="G21" s="54">
        <v>164</v>
      </c>
      <c r="H21" s="83">
        <v>22.08</v>
      </c>
      <c r="I21" s="59">
        <v>639</v>
      </c>
      <c r="J21" s="51" t="s">
        <v>17</v>
      </c>
      <c r="K21" s="49">
        <v>200</v>
      </c>
      <c r="L21" s="52">
        <v>1</v>
      </c>
      <c r="M21" s="52">
        <v>1</v>
      </c>
      <c r="N21" s="52">
        <v>31.4</v>
      </c>
      <c r="O21" s="52">
        <f>(N21*4)+(M21*9)+(L21*4)</f>
        <v>138.6</v>
      </c>
      <c r="P21" s="60">
        <v>7.7</v>
      </c>
    </row>
    <row r="22" spans="1:16" x14ac:dyDescent="0.25">
      <c r="A22" s="59">
        <v>639</v>
      </c>
      <c r="B22" s="51" t="s">
        <v>17</v>
      </c>
      <c r="C22" s="49">
        <v>200</v>
      </c>
      <c r="D22" s="52">
        <v>1</v>
      </c>
      <c r="E22" s="52">
        <v>1</v>
      </c>
      <c r="F22" s="52">
        <v>31.4</v>
      </c>
      <c r="G22" s="52">
        <f>(F22*4)+(E22*9)+(D22*4)</f>
        <v>138.6</v>
      </c>
      <c r="H22" s="3">
        <v>7.7</v>
      </c>
      <c r="I22" s="62"/>
      <c r="J22" s="48" t="s">
        <v>5</v>
      </c>
      <c r="K22" s="49">
        <v>31</v>
      </c>
      <c r="L22" s="52">
        <v>2.2999999999999998</v>
      </c>
      <c r="M22" s="52">
        <v>0.2</v>
      </c>
      <c r="N22" s="52">
        <v>15</v>
      </c>
      <c r="O22" s="52">
        <v>71</v>
      </c>
      <c r="P22" s="60">
        <v>2.38</v>
      </c>
    </row>
    <row r="23" spans="1:16" x14ac:dyDescent="0.25">
      <c r="A23" s="59"/>
      <c r="B23" s="50" t="s">
        <v>5</v>
      </c>
      <c r="C23" s="49">
        <v>31</v>
      </c>
      <c r="D23" s="52">
        <v>2.2999999999999998</v>
      </c>
      <c r="E23" s="52">
        <v>0.2</v>
      </c>
      <c r="F23" s="52">
        <v>15</v>
      </c>
      <c r="G23" s="52">
        <v>71</v>
      </c>
      <c r="H23" s="3">
        <v>2.38</v>
      </c>
      <c r="I23" s="78"/>
      <c r="J23" s="50"/>
      <c r="K23" s="49"/>
      <c r="L23" s="52"/>
      <c r="M23" s="52"/>
      <c r="N23" s="52"/>
      <c r="O23" s="52"/>
      <c r="P23" s="3"/>
    </row>
    <row r="24" spans="1:16" x14ac:dyDescent="0.25">
      <c r="A24" s="59"/>
      <c r="B24" s="50" t="s">
        <v>6</v>
      </c>
      <c r="C24" s="49">
        <v>25</v>
      </c>
      <c r="D24" s="52">
        <v>1.6</v>
      </c>
      <c r="E24" s="52">
        <v>1</v>
      </c>
      <c r="F24" s="52">
        <v>9.6</v>
      </c>
      <c r="G24" s="52">
        <v>54</v>
      </c>
      <c r="H24" s="3">
        <v>2.1</v>
      </c>
      <c r="I24" s="78"/>
      <c r="J24" s="47"/>
      <c r="K24" s="27">
        <f t="shared" ref="K24:P24" si="2">SUM(K17:K23)</f>
        <v>481</v>
      </c>
      <c r="L24" s="28">
        <f t="shared" si="2"/>
        <v>24.27</v>
      </c>
      <c r="M24" s="28">
        <f t="shared" si="2"/>
        <v>21.5</v>
      </c>
      <c r="N24" s="28">
        <f t="shared" si="2"/>
        <v>94.5</v>
      </c>
      <c r="O24" s="28">
        <f t="shared" si="2"/>
        <v>668.6</v>
      </c>
      <c r="P24" s="10">
        <f t="shared" si="2"/>
        <v>69.649999999999991</v>
      </c>
    </row>
    <row r="25" spans="1:16" x14ac:dyDescent="0.25">
      <c r="A25" s="63"/>
      <c r="B25" s="64"/>
      <c r="C25" s="27">
        <f t="shared" ref="C25:H25" si="3">SUM(C18:C24)</f>
        <v>766</v>
      </c>
      <c r="D25" s="28">
        <f t="shared" si="3"/>
        <v>29.01</v>
      </c>
      <c r="E25" s="28">
        <f t="shared" si="3"/>
        <v>30.7</v>
      </c>
      <c r="F25" s="28">
        <f t="shared" si="3"/>
        <v>124.06</v>
      </c>
      <c r="G25" s="28">
        <f t="shared" si="3"/>
        <v>888.80000000000007</v>
      </c>
      <c r="H25" s="65">
        <f t="shared" si="3"/>
        <v>93.13</v>
      </c>
      <c r="I25" s="80"/>
      <c r="J25" s="47"/>
      <c r="K25" s="27"/>
      <c r="L25" s="28"/>
      <c r="M25" s="28"/>
      <c r="N25" s="28"/>
      <c r="O25" s="28"/>
      <c r="P25" s="10"/>
    </row>
    <row r="26" spans="1:16" x14ac:dyDescent="0.25">
      <c r="A26" s="63"/>
      <c r="B26" s="64"/>
      <c r="C26" s="27"/>
      <c r="D26" s="28"/>
      <c r="E26" s="28"/>
      <c r="F26" s="28"/>
      <c r="G26" s="28"/>
      <c r="H26" s="65"/>
      <c r="I26" s="80"/>
      <c r="J26" s="47"/>
      <c r="K26" s="27"/>
      <c r="L26" s="28"/>
      <c r="M26" s="28"/>
      <c r="N26" s="28"/>
      <c r="O26" s="28"/>
      <c r="P26" s="10"/>
    </row>
    <row r="27" spans="1:16" x14ac:dyDescent="0.25">
      <c r="A27" s="63"/>
      <c r="B27" s="64"/>
      <c r="C27" s="27"/>
      <c r="D27" s="28"/>
      <c r="E27" s="28"/>
      <c r="F27" s="28"/>
      <c r="G27" s="28"/>
      <c r="H27" s="65"/>
      <c r="I27" s="80"/>
      <c r="J27" s="47"/>
      <c r="K27" s="27"/>
      <c r="L27" s="28"/>
      <c r="M27" s="28"/>
      <c r="N27" s="28"/>
      <c r="O27" s="28"/>
      <c r="P27" s="10"/>
    </row>
    <row r="28" spans="1:16" x14ac:dyDescent="0.25">
      <c r="A28" s="63"/>
      <c r="B28" s="64"/>
      <c r="C28" s="27"/>
      <c r="D28" s="28"/>
      <c r="E28" s="28"/>
      <c r="F28" s="28"/>
      <c r="G28" s="28"/>
      <c r="H28" s="65"/>
      <c r="I28" s="80"/>
      <c r="J28" s="47"/>
      <c r="K28" s="27"/>
      <c r="L28" s="28"/>
      <c r="M28" s="28"/>
      <c r="N28" s="28"/>
      <c r="O28" s="28"/>
      <c r="P28" s="10"/>
    </row>
    <row r="29" spans="1:16" ht="16.5" thickBot="1" x14ac:dyDescent="0.3">
      <c r="A29" s="41"/>
      <c r="B29" s="76"/>
      <c r="C29" s="39"/>
      <c r="D29" s="36"/>
      <c r="E29" s="36"/>
      <c r="F29" s="36"/>
      <c r="G29" s="36"/>
      <c r="H29" s="42"/>
      <c r="I29" s="81"/>
      <c r="J29" s="38"/>
      <c r="K29" s="39"/>
      <c r="L29" s="36"/>
      <c r="M29" s="36"/>
      <c r="N29" s="36"/>
      <c r="O29" s="36"/>
      <c r="P29" s="40"/>
    </row>
    <row r="30" spans="1:16" ht="16.5" customHeight="1" x14ac:dyDescent="0.25">
      <c r="B30" s="87" t="s">
        <v>4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1:16" x14ac:dyDescent="0.25">
      <c r="B31" s="88" t="s">
        <v>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</sheetData>
  <mergeCells count="10">
    <mergeCell ref="K1:P1"/>
    <mergeCell ref="K2:P2"/>
    <mergeCell ref="C4:J4"/>
    <mergeCell ref="K3:P3"/>
    <mergeCell ref="B30:P30"/>
    <mergeCell ref="B31:P31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workbookViewId="0">
      <selection activeCell="B21" sqref="B21"/>
    </sheetView>
  </sheetViews>
  <sheetFormatPr defaultRowHeight="15.75" x14ac:dyDescent="0.25"/>
  <cols>
    <col min="1" max="1" width="7.5703125" customWidth="1"/>
    <col min="2" max="2" width="36.42578125" style="5" customWidth="1"/>
    <col min="3" max="3" width="10.28515625" style="5" customWidth="1"/>
    <col min="4" max="5" width="3.7109375" style="17" bestFit="1" customWidth="1"/>
    <col min="6" max="6" width="4.28515625" style="17" bestFit="1" customWidth="1"/>
    <col min="7" max="7" width="6.7109375" style="17" bestFit="1" customWidth="1"/>
    <col min="8" max="8" width="10.28515625" style="5" customWidth="1"/>
    <col min="9" max="9" width="7.5703125" customWidth="1"/>
    <col min="10" max="10" width="36.42578125" style="5" customWidth="1"/>
    <col min="11" max="11" width="10.28515625" style="5" customWidth="1"/>
    <col min="12" max="13" width="3.7109375" style="17" bestFit="1" customWidth="1"/>
    <col min="14" max="14" width="4.28515625" style="17" bestFit="1" customWidth="1"/>
    <col min="15" max="15" width="6.7109375" style="17" bestFit="1" customWidth="1"/>
    <col min="16" max="16" width="10.28515625" style="5" customWidth="1"/>
  </cols>
  <sheetData>
    <row r="1" spans="1:16" ht="12.6" customHeight="1" x14ac:dyDescent="0.2">
      <c r="B1"/>
      <c r="C1"/>
      <c r="D1" s="86" t="s">
        <v>20</v>
      </c>
      <c r="E1" s="86"/>
      <c r="F1" s="86"/>
      <c r="G1" s="86"/>
      <c r="H1"/>
      <c r="J1"/>
      <c r="K1"/>
      <c r="L1" s="86"/>
      <c r="M1" s="86"/>
      <c r="N1" s="86"/>
      <c r="O1" s="86"/>
      <c r="P1"/>
    </row>
    <row r="2" spans="1:16" ht="12.6" customHeight="1" x14ac:dyDescent="0.2">
      <c r="B2"/>
      <c r="C2"/>
      <c r="D2" s="86"/>
      <c r="E2" s="86"/>
      <c r="F2" s="86"/>
      <c r="G2" s="86"/>
      <c r="H2"/>
      <c r="J2"/>
      <c r="K2"/>
      <c r="L2" s="86"/>
      <c r="M2" s="86"/>
      <c r="N2" s="86"/>
      <c r="O2" s="86"/>
      <c r="P2"/>
    </row>
    <row r="3" spans="1:16" x14ac:dyDescent="0.25">
      <c r="B3"/>
      <c r="C3"/>
      <c r="D3" s="86" t="s">
        <v>10</v>
      </c>
      <c r="E3" s="86"/>
      <c r="F3" s="86"/>
      <c r="G3" s="86"/>
      <c r="H3"/>
      <c r="J3"/>
      <c r="K3"/>
      <c r="L3" s="86"/>
      <c r="M3" s="86"/>
      <c r="N3" s="86"/>
      <c r="O3" s="86"/>
      <c r="P3"/>
    </row>
    <row r="4" spans="1:16" ht="16.5" thickBot="1" x14ac:dyDescent="0.3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6" s="14" customFormat="1" ht="32.25" thickBot="1" x14ac:dyDescent="0.25">
      <c r="A5" s="30" t="s">
        <v>19</v>
      </c>
      <c r="B5" s="29" t="s">
        <v>0</v>
      </c>
      <c r="C5" s="12" t="s">
        <v>7</v>
      </c>
      <c r="D5" s="11" t="s">
        <v>11</v>
      </c>
      <c r="E5" s="11" t="s">
        <v>12</v>
      </c>
      <c r="F5" s="11" t="s">
        <v>13</v>
      </c>
      <c r="G5" s="15" t="s">
        <v>1</v>
      </c>
      <c r="H5" s="13" t="s">
        <v>8</v>
      </c>
      <c r="I5" s="30" t="s">
        <v>19</v>
      </c>
      <c r="J5" s="29" t="s">
        <v>0</v>
      </c>
      <c r="K5" s="12" t="s">
        <v>7</v>
      </c>
      <c r="L5" s="11" t="s">
        <v>11</v>
      </c>
      <c r="M5" s="11" t="s">
        <v>12</v>
      </c>
      <c r="N5" s="11" t="s">
        <v>13</v>
      </c>
      <c r="O5" s="15" t="s">
        <v>1</v>
      </c>
      <c r="P5" s="13" t="s">
        <v>8</v>
      </c>
    </row>
    <row r="6" spans="1:16" ht="19.5" customHeight="1" thickBot="1" x14ac:dyDescent="0.3">
      <c r="A6" s="89" t="s">
        <v>31</v>
      </c>
      <c r="B6" s="90"/>
      <c r="C6" s="90"/>
      <c r="D6" s="90"/>
      <c r="E6" s="90"/>
      <c r="F6" s="90"/>
      <c r="G6" s="90"/>
      <c r="H6" s="91"/>
      <c r="I6" s="89" t="s">
        <v>33</v>
      </c>
      <c r="J6" s="90"/>
      <c r="K6" s="90"/>
      <c r="L6" s="90"/>
      <c r="M6" s="90"/>
      <c r="N6" s="90"/>
      <c r="O6" s="90"/>
      <c r="P6" s="91"/>
    </row>
    <row r="7" spans="1:16" x14ac:dyDescent="0.25">
      <c r="A7" s="55">
        <v>3</v>
      </c>
      <c r="B7" s="70" t="s">
        <v>16</v>
      </c>
      <c r="C7" s="33">
        <v>40</v>
      </c>
      <c r="D7" s="34">
        <v>5.8</v>
      </c>
      <c r="E7" s="34">
        <v>6.7</v>
      </c>
      <c r="F7" s="34">
        <v>16</v>
      </c>
      <c r="G7" s="34">
        <f>(F7*4)+(E7*9)+(D7*4)</f>
        <v>147.5</v>
      </c>
      <c r="H7" s="35">
        <v>12.38</v>
      </c>
      <c r="I7" s="55">
        <v>3</v>
      </c>
      <c r="J7" s="70" t="s">
        <v>16</v>
      </c>
      <c r="K7" s="33">
        <v>40</v>
      </c>
      <c r="L7" s="34">
        <v>5.8</v>
      </c>
      <c r="M7" s="34">
        <v>6.7</v>
      </c>
      <c r="N7" s="34">
        <v>16</v>
      </c>
      <c r="O7" s="34">
        <f>(N7*4)+(M7*9)+(L7*4)</f>
        <v>147.5</v>
      </c>
      <c r="P7" s="35">
        <v>12.38</v>
      </c>
    </row>
    <row r="8" spans="1:16" x14ac:dyDescent="0.25">
      <c r="A8" s="62">
        <v>160</v>
      </c>
      <c r="B8" s="50" t="s">
        <v>27</v>
      </c>
      <c r="C8" s="1">
        <v>250</v>
      </c>
      <c r="D8" s="9">
        <v>10</v>
      </c>
      <c r="E8" s="9">
        <v>8</v>
      </c>
      <c r="F8" s="9">
        <v>46</v>
      </c>
      <c r="G8" s="9">
        <f>(F8*4)+(E8*9)+(D8*4)</f>
        <v>296</v>
      </c>
      <c r="H8" s="3">
        <v>12.21</v>
      </c>
      <c r="I8" s="62">
        <v>160</v>
      </c>
      <c r="J8" s="50" t="s">
        <v>27</v>
      </c>
      <c r="K8" s="1">
        <v>250</v>
      </c>
      <c r="L8" s="9">
        <v>10</v>
      </c>
      <c r="M8" s="9">
        <v>8</v>
      </c>
      <c r="N8" s="9">
        <v>46</v>
      </c>
      <c r="O8" s="9">
        <f>(N8*4)+(M8*9)+(L8*4)</f>
        <v>296</v>
      </c>
      <c r="P8" s="3">
        <v>12.21</v>
      </c>
    </row>
    <row r="9" spans="1:16" x14ac:dyDescent="0.25">
      <c r="A9" s="62">
        <v>686</v>
      </c>
      <c r="B9" s="50" t="s">
        <v>28</v>
      </c>
      <c r="C9" s="1">
        <v>200</v>
      </c>
      <c r="D9" s="9">
        <v>1.6</v>
      </c>
      <c r="E9" s="9">
        <v>1.3</v>
      </c>
      <c r="F9" s="9">
        <v>17.3</v>
      </c>
      <c r="G9" s="9">
        <f>(F9*4)+(E9*9)+(D9*4)</f>
        <v>87.300000000000011</v>
      </c>
      <c r="H9" s="3">
        <v>6.38</v>
      </c>
      <c r="I9" s="62">
        <v>686</v>
      </c>
      <c r="J9" s="50" t="s">
        <v>28</v>
      </c>
      <c r="K9" s="1">
        <v>200</v>
      </c>
      <c r="L9" s="9">
        <v>1.6</v>
      </c>
      <c r="M9" s="9">
        <v>1.3</v>
      </c>
      <c r="N9" s="9">
        <v>17.3</v>
      </c>
      <c r="O9" s="9">
        <f>(N9*4)+(M9*9)+(L9*4)</f>
        <v>87.300000000000011</v>
      </c>
      <c r="P9" s="3">
        <v>6.38</v>
      </c>
    </row>
    <row r="10" spans="1:16" x14ac:dyDescent="0.25">
      <c r="A10" s="62"/>
      <c r="B10" s="23" t="s">
        <v>5</v>
      </c>
      <c r="C10" s="1">
        <v>31</v>
      </c>
      <c r="D10" s="9">
        <v>2.2999999999999998</v>
      </c>
      <c r="E10" s="9">
        <v>0.2</v>
      </c>
      <c r="F10" s="9">
        <v>15</v>
      </c>
      <c r="G10" s="9">
        <f>(F10*4)+(E10*9)+(D10*4)</f>
        <v>71</v>
      </c>
      <c r="H10" s="3">
        <v>2.38</v>
      </c>
      <c r="I10" s="62"/>
      <c r="J10" s="23" t="s">
        <v>5</v>
      </c>
      <c r="K10" s="1">
        <v>31</v>
      </c>
      <c r="L10" s="9">
        <v>2.2999999999999998</v>
      </c>
      <c r="M10" s="9">
        <v>0.2</v>
      </c>
      <c r="N10" s="9">
        <v>15</v>
      </c>
      <c r="O10" s="9">
        <f>(N10*4)+(M10*9)+(L10*4)</f>
        <v>71</v>
      </c>
      <c r="P10" s="3">
        <v>2.38</v>
      </c>
    </row>
    <row r="11" spans="1:16" x14ac:dyDescent="0.25">
      <c r="A11" s="62"/>
      <c r="B11" s="23" t="s">
        <v>6</v>
      </c>
      <c r="C11" s="1">
        <v>25</v>
      </c>
      <c r="D11" s="9">
        <v>1.6</v>
      </c>
      <c r="E11" s="9">
        <v>1</v>
      </c>
      <c r="F11" s="9">
        <v>9.6</v>
      </c>
      <c r="G11" s="9">
        <v>54</v>
      </c>
      <c r="H11" s="3">
        <v>2.1</v>
      </c>
      <c r="I11" s="62"/>
      <c r="J11" s="23" t="s">
        <v>6</v>
      </c>
      <c r="K11" s="1">
        <v>25</v>
      </c>
      <c r="L11" s="9">
        <v>1.6</v>
      </c>
      <c r="M11" s="9">
        <v>1</v>
      </c>
      <c r="N11" s="9">
        <v>9.6</v>
      </c>
      <c r="O11" s="9">
        <v>54</v>
      </c>
      <c r="P11" s="3">
        <v>2.1</v>
      </c>
    </row>
    <row r="12" spans="1:16" ht="18.75" customHeight="1" x14ac:dyDescent="0.25">
      <c r="A12" s="77"/>
      <c r="B12" s="22"/>
      <c r="C12" s="16">
        <f t="shared" ref="C12:H12" si="0">SUM(C7:C11)</f>
        <v>546</v>
      </c>
      <c r="D12" s="9">
        <f t="shared" si="0"/>
        <v>21.300000000000004</v>
      </c>
      <c r="E12" s="9">
        <f t="shared" si="0"/>
        <v>17.2</v>
      </c>
      <c r="F12" s="9">
        <f t="shared" si="0"/>
        <v>103.89999999999999</v>
      </c>
      <c r="G12" s="9">
        <f t="shared" si="0"/>
        <v>655.8</v>
      </c>
      <c r="H12" s="2">
        <f t="shared" si="0"/>
        <v>35.450000000000003</v>
      </c>
      <c r="I12" s="77"/>
      <c r="J12" s="22"/>
      <c r="K12" s="16">
        <f t="shared" ref="K12:P12" si="1">SUM(K7:K11)</f>
        <v>546</v>
      </c>
      <c r="L12" s="9">
        <f t="shared" si="1"/>
        <v>21.300000000000004</v>
      </c>
      <c r="M12" s="9">
        <f t="shared" si="1"/>
        <v>17.2</v>
      </c>
      <c r="N12" s="9">
        <f t="shared" si="1"/>
        <v>103.89999999999999</v>
      </c>
      <c r="O12" s="9">
        <f t="shared" si="1"/>
        <v>655.8</v>
      </c>
      <c r="P12" s="2">
        <f t="shared" si="1"/>
        <v>35.450000000000003</v>
      </c>
    </row>
    <row r="13" spans="1:16" ht="18.75" customHeight="1" x14ac:dyDescent="0.25">
      <c r="A13" s="77"/>
      <c r="B13" s="22"/>
      <c r="C13" s="16"/>
      <c r="D13" s="9"/>
      <c r="E13" s="9"/>
      <c r="F13" s="9"/>
      <c r="G13" s="9"/>
      <c r="H13" s="2"/>
      <c r="I13" s="77"/>
      <c r="J13" s="22"/>
      <c r="K13" s="16"/>
      <c r="L13" s="9"/>
      <c r="M13" s="9"/>
      <c r="N13" s="9"/>
      <c r="O13" s="9"/>
      <c r="P13" s="2"/>
    </row>
    <row r="14" spans="1:16" ht="18.600000000000001" customHeight="1" thickBot="1" x14ac:dyDescent="0.3">
      <c r="A14" s="31"/>
      <c r="B14" s="76"/>
      <c r="C14" s="39"/>
      <c r="D14" s="36"/>
      <c r="E14" s="36"/>
      <c r="F14" s="36"/>
      <c r="G14" s="36"/>
      <c r="H14" s="40"/>
      <c r="I14" s="31"/>
      <c r="J14" s="76"/>
      <c r="K14" s="39"/>
      <c r="L14" s="36"/>
      <c r="M14" s="36"/>
      <c r="N14" s="36"/>
      <c r="O14" s="36"/>
      <c r="P14" s="40"/>
    </row>
    <row r="15" spans="1:16" ht="16.5" thickBot="1" x14ac:dyDescent="0.3">
      <c r="A15" s="94" t="s">
        <v>32</v>
      </c>
      <c r="B15" s="95"/>
      <c r="C15" s="95"/>
      <c r="D15" s="95"/>
      <c r="E15" s="95"/>
      <c r="F15" s="95"/>
      <c r="G15" s="95"/>
      <c r="H15" s="96"/>
      <c r="I15" s="94" t="s">
        <v>34</v>
      </c>
      <c r="J15" s="95"/>
      <c r="K15" s="95"/>
      <c r="L15" s="95"/>
      <c r="M15" s="95"/>
      <c r="N15" s="95"/>
      <c r="O15" s="95"/>
      <c r="P15" s="96"/>
    </row>
    <row r="16" spans="1:16" x14ac:dyDescent="0.25">
      <c r="A16" s="55">
        <v>50</v>
      </c>
      <c r="B16" s="71" t="s">
        <v>24</v>
      </c>
      <c r="C16" s="57">
        <v>100</v>
      </c>
      <c r="D16" s="34">
        <v>2.8</v>
      </c>
      <c r="E16" s="34">
        <v>4.4800000000000004</v>
      </c>
      <c r="F16" s="34">
        <v>11.76</v>
      </c>
      <c r="G16" s="34">
        <f t="shared" ref="G16:G21" si="2">(F16*4)+(E16*9)+(D16*4)</f>
        <v>98.560000000000016</v>
      </c>
      <c r="H16" s="35">
        <v>15.31</v>
      </c>
      <c r="I16" s="55">
        <v>50</v>
      </c>
      <c r="J16" s="71" t="s">
        <v>24</v>
      </c>
      <c r="K16" s="57">
        <v>100</v>
      </c>
      <c r="L16" s="34">
        <v>2.8</v>
      </c>
      <c r="M16" s="34">
        <v>4.4800000000000004</v>
      </c>
      <c r="N16" s="34">
        <v>11.76</v>
      </c>
      <c r="O16" s="34">
        <f t="shared" ref="O16:O21" si="3">(N16*4)+(M16*9)+(L16*4)</f>
        <v>98.560000000000016</v>
      </c>
      <c r="P16" s="35">
        <v>15.31</v>
      </c>
    </row>
    <row r="17" spans="1:16" x14ac:dyDescent="0.25">
      <c r="A17" s="62">
        <v>135</v>
      </c>
      <c r="B17" s="23" t="s">
        <v>29</v>
      </c>
      <c r="C17" s="1">
        <v>260</v>
      </c>
      <c r="D17" s="9">
        <v>1.8</v>
      </c>
      <c r="E17" s="9">
        <v>7</v>
      </c>
      <c r="F17" s="9">
        <v>15</v>
      </c>
      <c r="G17" s="9">
        <f t="shared" si="2"/>
        <v>130.19999999999999</v>
      </c>
      <c r="H17" s="3">
        <v>19.73</v>
      </c>
      <c r="I17" s="62">
        <v>135</v>
      </c>
      <c r="J17" s="23" t="s">
        <v>29</v>
      </c>
      <c r="K17" s="1">
        <v>260</v>
      </c>
      <c r="L17" s="9">
        <v>1.8</v>
      </c>
      <c r="M17" s="9">
        <v>7</v>
      </c>
      <c r="N17" s="9">
        <v>15</v>
      </c>
      <c r="O17" s="9">
        <f t="shared" si="3"/>
        <v>130.19999999999999</v>
      </c>
      <c r="P17" s="3">
        <v>19.73</v>
      </c>
    </row>
    <row r="18" spans="1:16" x14ac:dyDescent="0.25">
      <c r="A18" s="59">
        <v>388</v>
      </c>
      <c r="B18" s="50" t="s">
        <v>25</v>
      </c>
      <c r="C18" s="1">
        <v>100</v>
      </c>
      <c r="D18" s="9">
        <v>18</v>
      </c>
      <c r="E18" s="9">
        <v>15</v>
      </c>
      <c r="F18" s="9">
        <v>22</v>
      </c>
      <c r="G18" s="9">
        <f t="shared" si="2"/>
        <v>295</v>
      </c>
      <c r="H18" s="3">
        <v>37.49</v>
      </c>
      <c r="I18" s="59">
        <v>388</v>
      </c>
      <c r="J18" s="50" t="s">
        <v>25</v>
      </c>
      <c r="K18" s="1">
        <v>100</v>
      </c>
      <c r="L18" s="9">
        <v>18</v>
      </c>
      <c r="M18" s="9">
        <v>15</v>
      </c>
      <c r="N18" s="9">
        <v>22</v>
      </c>
      <c r="O18" s="9">
        <f t="shared" si="3"/>
        <v>295</v>
      </c>
      <c r="P18" s="3">
        <v>37.49</v>
      </c>
    </row>
    <row r="19" spans="1:16" x14ac:dyDescent="0.25">
      <c r="A19" s="59">
        <v>520</v>
      </c>
      <c r="B19" s="50" t="s">
        <v>15</v>
      </c>
      <c r="C19" s="1">
        <v>180</v>
      </c>
      <c r="D19" s="9">
        <v>3.7</v>
      </c>
      <c r="E19" s="9">
        <v>7.9</v>
      </c>
      <c r="F19" s="9">
        <v>32</v>
      </c>
      <c r="G19" s="9">
        <f t="shared" si="2"/>
        <v>213.90000000000003</v>
      </c>
      <c r="H19" s="83">
        <v>26.45</v>
      </c>
      <c r="I19" s="59">
        <v>520</v>
      </c>
      <c r="J19" s="50" t="s">
        <v>15</v>
      </c>
      <c r="K19" s="1">
        <v>180</v>
      </c>
      <c r="L19" s="9">
        <v>3.7</v>
      </c>
      <c r="M19" s="9">
        <v>7.9</v>
      </c>
      <c r="N19" s="9">
        <v>32</v>
      </c>
      <c r="O19" s="9">
        <f t="shared" si="3"/>
        <v>213.90000000000003</v>
      </c>
      <c r="P19" s="83">
        <v>26.45</v>
      </c>
    </row>
    <row r="20" spans="1:16" x14ac:dyDescent="0.25">
      <c r="A20" s="62">
        <v>639</v>
      </c>
      <c r="B20" s="22" t="s">
        <v>17</v>
      </c>
      <c r="C20" s="1">
        <v>200</v>
      </c>
      <c r="D20" s="9">
        <v>1</v>
      </c>
      <c r="E20" s="9">
        <v>1</v>
      </c>
      <c r="F20" s="9">
        <v>31.4</v>
      </c>
      <c r="G20" s="9">
        <f t="shared" si="2"/>
        <v>138.6</v>
      </c>
      <c r="H20" s="3">
        <v>7.7</v>
      </c>
      <c r="I20" s="62">
        <v>639</v>
      </c>
      <c r="J20" s="22" t="s">
        <v>17</v>
      </c>
      <c r="K20" s="1">
        <v>200</v>
      </c>
      <c r="L20" s="9">
        <v>1</v>
      </c>
      <c r="M20" s="9">
        <v>1</v>
      </c>
      <c r="N20" s="9">
        <v>31.4</v>
      </c>
      <c r="O20" s="9">
        <f t="shared" si="3"/>
        <v>138.6</v>
      </c>
      <c r="P20" s="3">
        <v>7.7</v>
      </c>
    </row>
    <row r="21" spans="1:16" x14ac:dyDescent="0.25">
      <c r="A21" s="62"/>
      <c r="B21" s="23" t="s">
        <v>5</v>
      </c>
      <c r="C21" s="1">
        <v>31</v>
      </c>
      <c r="D21" s="9">
        <v>2.2999999999999998</v>
      </c>
      <c r="E21" s="9">
        <v>0.2</v>
      </c>
      <c r="F21" s="9">
        <v>15</v>
      </c>
      <c r="G21" s="9">
        <f t="shared" si="2"/>
        <v>71</v>
      </c>
      <c r="H21" s="3">
        <v>2.38</v>
      </c>
      <c r="I21" s="62"/>
      <c r="J21" s="23" t="s">
        <v>5</v>
      </c>
      <c r="K21" s="1">
        <v>31</v>
      </c>
      <c r="L21" s="9">
        <v>2.2999999999999998</v>
      </c>
      <c r="M21" s="9">
        <v>0.2</v>
      </c>
      <c r="N21" s="9">
        <v>15</v>
      </c>
      <c r="O21" s="9">
        <f t="shared" si="3"/>
        <v>71</v>
      </c>
      <c r="P21" s="3">
        <v>2.38</v>
      </c>
    </row>
    <row r="22" spans="1:16" x14ac:dyDescent="0.25">
      <c r="A22" s="62"/>
      <c r="B22" s="23" t="s">
        <v>6</v>
      </c>
      <c r="C22" s="1">
        <v>25</v>
      </c>
      <c r="D22" s="9">
        <v>1.6</v>
      </c>
      <c r="E22" s="9">
        <v>1</v>
      </c>
      <c r="F22" s="9">
        <v>9.6</v>
      </c>
      <c r="G22" s="9">
        <v>54</v>
      </c>
      <c r="H22" s="3">
        <v>2.1</v>
      </c>
      <c r="I22" s="62"/>
      <c r="J22" s="23" t="s">
        <v>6</v>
      </c>
      <c r="K22" s="1">
        <v>25</v>
      </c>
      <c r="L22" s="9">
        <v>1.6</v>
      </c>
      <c r="M22" s="9">
        <v>1</v>
      </c>
      <c r="N22" s="9">
        <v>9.6</v>
      </c>
      <c r="O22" s="9">
        <v>54</v>
      </c>
      <c r="P22" s="3">
        <v>2.1</v>
      </c>
    </row>
    <row r="23" spans="1:16" x14ac:dyDescent="0.25">
      <c r="A23" s="62"/>
      <c r="B23" s="23"/>
      <c r="C23" s="75">
        <f>SUM(C16:C22)</f>
        <v>896</v>
      </c>
      <c r="D23" s="9">
        <v>1.6</v>
      </c>
      <c r="E23" s="9">
        <v>1</v>
      </c>
      <c r="F23" s="9">
        <v>9.6</v>
      </c>
      <c r="G23" s="9">
        <v>54</v>
      </c>
      <c r="H23" s="66">
        <f>SUM(H16:H22)</f>
        <v>111.16</v>
      </c>
      <c r="I23" s="62"/>
      <c r="J23" s="23"/>
      <c r="K23" s="75">
        <f>SUM(K16:K22)</f>
        <v>896</v>
      </c>
      <c r="L23" s="9">
        <v>1.6</v>
      </c>
      <c r="M23" s="9">
        <v>1</v>
      </c>
      <c r="N23" s="9">
        <v>9.6</v>
      </c>
      <c r="O23" s="9">
        <v>54</v>
      </c>
      <c r="P23" s="66">
        <f>SUM(P16:P22)</f>
        <v>111.16</v>
      </c>
    </row>
    <row r="24" spans="1:16" ht="18" customHeight="1" x14ac:dyDescent="0.25">
      <c r="A24" s="72"/>
      <c r="B24" s="23"/>
      <c r="C24" s="68"/>
      <c r="D24" s="69"/>
      <c r="E24" s="69"/>
      <c r="F24" s="69"/>
      <c r="G24" s="69"/>
      <c r="H24" s="66"/>
      <c r="I24" s="72"/>
      <c r="J24" s="23"/>
      <c r="K24" s="68"/>
      <c r="L24" s="69"/>
      <c r="M24" s="69"/>
      <c r="N24" s="69"/>
      <c r="O24" s="69"/>
      <c r="P24" s="66"/>
    </row>
    <row r="25" spans="1:16" ht="16.5" thickBot="1" x14ac:dyDescent="0.3">
      <c r="A25" s="73"/>
      <c r="B25" s="76" t="s">
        <v>30</v>
      </c>
      <c r="C25" s="39"/>
      <c r="D25" s="74"/>
      <c r="E25" s="74"/>
      <c r="F25" s="74"/>
      <c r="G25" s="74"/>
      <c r="H25" s="40">
        <f>H12+H23</f>
        <v>146.61000000000001</v>
      </c>
      <c r="I25" s="73"/>
      <c r="J25" s="76" t="s">
        <v>30</v>
      </c>
      <c r="K25" s="39"/>
      <c r="L25" s="74"/>
      <c r="M25" s="74"/>
      <c r="N25" s="74"/>
      <c r="O25" s="74"/>
      <c r="P25" s="40">
        <f>P12+P23</f>
        <v>146.61000000000001</v>
      </c>
    </row>
    <row r="26" spans="1:16" x14ac:dyDescent="0.25">
      <c r="A26" s="90" t="s">
        <v>14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1:16" x14ac:dyDescent="0.25">
      <c r="A27" s="88" t="s">
        <v>18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</sheetData>
  <mergeCells count="14">
    <mergeCell ref="I26:P26"/>
    <mergeCell ref="I27:P27"/>
    <mergeCell ref="D1:G2"/>
    <mergeCell ref="L1:O2"/>
    <mergeCell ref="L3:O3"/>
    <mergeCell ref="I4:P4"/>
    <mergeCell ref="I6:P6"/>
    <mergeCell ref="I15:P15"/>
    <mergeCell ref="D3:G3"/>
    <mergeCell ref="A6:H6"/>
    <mergeCell ref="A15:H15"/>
    <mergeCell ref="A4:H4"/>
    <mergeCell ref="A26:H26"/>
    <mergeCell ref="A27:H27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23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2021-01-20T00:50:45Z</cp:lastPrinted>
  <dcterms:created xsi:type="dcterms:W3CDTF">1996-10-08T23:32:33Z</dcterms:created>
  <dcterms:modified xsi:type="dcterms:W3CDTF">2023-05-19T04:08:20Z</dcterms:modified>
</cp:coreProperties>
</file>