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6-12-2024_03-43-28\"/>
    </mc:Choice>
  </mc:AlternateContent>
  <bookViews>
    <workbookView xWindow="0" yWindow="0" windowWidth="24000" windowHeight="9735"/>
  </bookViews>
  <sheets>
    <sheet name="16" sheetId="6" r:id="rId1"/>
    <sheet name="16 овз" sheetId="7" r:id="rId2"/>
  </sheets>
  <calcPr calcId="162913" refMode="R1C1"/>
</workbook>
</file>

<file path=xl/calcChain.xml><?xml version="1.0" encoding="utf-8"?>
<calcChain xmlns="http://schemas.openxmlformats.org/spreadsheetml/2006/main">
  <c r="G12" i="7" l="1"/>
  <c r="H13" i="7"/>
  <c r="P21" i="7"/>
  <c r="N21" i="7"/>
  <c r="M21" i="7"/>
  <c r="L21" i="7"/>
  <c r="K21" i="7"/>
  <c r="O18" i="7"/>
  <c r="O17" i="7"/>
  <c r="O16" i="7"/>
  <c r="O21" i="7"/>
  <c r="P13" i="7"/>
  <c r="P23" i="7"/>
  <c r="N13" i="7"/>
  <c r="N23" i="7"/>
  <c r="M13" i="7"/>
  <c r="M23" i="7"/>
  <c r="L13" i="7"/>
  <c r="L23" i="7"/>
  <c r="K13" i="7"/>
  <c r="K23" i="7"/>
  <c r="O7" i="7"/>
  <c r="O13" i="7"/>
  <c r="G18" i="7"/>
  <c r="G17" i="7"/>
  <c r="G16" i="7"/>
  <c r="G21" i="7"/>
  <c r="G21" i="6"/>
  <c r="G20" i="6"/>
  <c r="G19" i="6"/>
  <c r="G18" i="6"/>
  <c r="G7" i="7"/>
  <c r="G13" i="7"/>
  <c r="G23" i="7"/>
  <c r="O20" i="6"/>
  <c r="O26" i="6"/>
  <c r="O18" i="6"/>
  <c r="O9" i="6"/>
  <c r="O7" i="6"/>
  <c r="G26" i="6"/>
  <c r="G9" i="6"/>
  <c r="G7" i="6"/>
  <c r="C13" i="7"/>
  <c r="F13" i="7"/>
  <c r="E13" i="7"/>
  <c r="D13" i="7"/>
  <c r="C21" i="7"/>
  <c r="D21" i="7"/>
  <c r="E21" i="7"/>
  <c r="F21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G16" i="6"/>
  <c r="H21" i="7"/>
  <c r="H23" i="7"/>
  <c r="O23" i="7"/>
  <c r="F23" i="7"/>
  <c r="D23" i="7"/>
  <c r="E23" i="7"/>
  <c r="C23" i="7"/>
</calcChain>
</file>

<file path=xl/sharedStrings.xml><?xml version="1.0" encoding="utf-8"?>
<sst xmlns="http://schemas.openxmlformats.org/spreadsheetml/2006/main" count="107" uniqueCount="39">
  <si>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</si>
  <si>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</si>
  <si>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</si>
  <si>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</si>
  <si>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</si>
  <si>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</si>
  <si>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</si>
  <si>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</si>
  <si>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</si>
  <si>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</si>
  <si>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</si>
  <si>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</si>
  <si>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</si>
  <si>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</si>
  <si>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</si>
  <si>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</si>
  <si>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</si>
  <si>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</si>
  <si>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</si>
  <si>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</si>
  <si>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</si>
  <si>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</si>
  <si>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</si>
  <si>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</si>
  <si>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</si>
  <si>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Яблоко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</si>
  <si>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</si>
  <si>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</si>
  <si>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</si>
  <si>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</si>
  <si>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</si>
  <si>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Салат из св. капусты и огурцами</t>
  </si>
  <si>
    <t>Суп овощной со сметаной</t>
  </si>
  <si>
    <t>Напиток из смеси ягод/ вар</t>
  </si>
  <si>
    <t>Огурец свежий</t>
  </si>
  <si>
    <t>Завтрак (ОВЗ) 5-11 классы</t>
  </si>
  <si>
    <t>Завтрак (ОВЗ) 1-4 классы</t>
  </si>
  <si>
    <t>Фрукты</t>
  </si>
  <si>
    <t>Меню на 16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</si>
</sst>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C4" sqref="C4:J4"/>
    </sheetView>
  </sheetViews>
  <sheetFormatPr defaultRowHeight="15.75" x14ac:dyDescent="0.25"/>
  <cols>
    <col min="1" max="1" width="7.7109375" style="4" customWidth="1"/>
    <col min="2" max="2" width="34.85546875" style="2" customWidth="1"/>
    <col min="3" max="3" width="10.28515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5"/>
      <c r="L1" s="65"/>
      <c r="M1" s="65"/>
      <c r="N1" s="65"/>
      <c r="O1" s="65"/>
      <c r="P1" s="65"/>
    </row>
    <row r="2" spans="1:16" x14ac:dyDescent="0.25">
      <c r="K2" s="65" t="s">
        <v>10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38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25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x14ac:dyDescent="0.25">
      <c r="A6" s="70" t="s">
        <v>22</v>
      </c>
      <c r="B6" s="71"/>
      <c r="C6" s="71"/>
      <c r="D6" s="71"/>
      <c r="E6" s="71"/>
      <c r="F6" s="71"/>
      <c r="G6" s="71"/>
      <c r="H6" s="72"/>
      <c r="I6" s="70" t="s">
        <v>18</v>
      </c>
      <c r="J6" s="71"/>
      <c r="K6" s="71"/>
      <c r="L6" s="71"/>
      <c r="M6" s="71"/>
      <c r="N6" s="71"/>
      <c r="O6" s="71"/>
      <c r="P6" s="72"/>
    </row>
    <row r="7" spans="1:16" x14ac:dyDescent="0.25">
      <c r="A7" s="18">
        <v>2</v>
      </c>
      <c r="B7" s="20" t="s">
        <v>26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27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324</v>
      </c>
      <c r="B9" s="20" t="s">
        <v>28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28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 x14ac:dyDescent="0.25">
      <c r="A10" s="18">
        <v>686</v>
      </c>
      <c r="B10" s="20" t="s">
        <v>29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29</v>
      </c>
      <c r="K10" s="23">
        <v>200</v>
      </c>
      <c r="L10" s="47">
        <v>1.6</v>
      </c>
      <c r="M10" s="47">
        <v>1.3</v>
      </c>
      <c r="N10" s="47">
        <v>15.9</v>
      </c>
      <c r="O10" s="47">
        <v>81.819999999999993</v>
      </c>
      <c r="P10" s="59">
        <v>11.38</v>
      </c>
    </row>
    <row r="11" spans="1:16" x14ac:dyDescent="0.25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/>
      <c r="K11" s="23"/>
      <c r="L11" s="47"/>
      <c r="M11" s="47"/>
      <c r="N11" s="47"/>
      <c r="O11" s="47"/>
      <c r="P11" s="31"/>
    </row>
    <row r="12" spans="1:16" x14ac:dyDescent="0.25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 x14ac:dyDescent="0.25">
      <c r="A13" s="33"/>
      <c r="B13" s="21" t="s">
        <v>37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>SUM(C7:C15)</f>
        <v>561</v>
      </c>
      <c r="D16" s="29">
        <f>SUM(D7:D15)</f>
        <v>20.770000000000003</v>
      </c>
      <c r="E16" s="29">
        <f>SUM(E7:E15)</f>
        <v>24.939999999999998</v>
      </c>
      <c r="F16" s="29">
        <f>SUM(F7:F15)</f>
        <v>83.299999999999983</v>
      </c>
      <c r="G16" s="29">
        <f>SUM(G7:G15)</f>
        <v>641.18000000000006</v>
      </c>
      <c r="H16" s="40"/>
      <c r="I16" s="14"/>
      <c r="J16" s="28" t="s">
        <v>7</v>
      </c>
      <c r="K16" s="29">
        <f t="shared" ref="K16:P16" si="0">SUM(K7:K15)</f>
        <v>505</v>
      </c>
      <c r="L16" s="29">
        <f t="shared" si="0"/>
        <v>16.87</v>
      </c>
      <c r="M16" s="29">
        <f t="shared" si="0"/>
        <v>23.74</v>
      </c>
      <c r="N16" s="29">
        <f t="shared" si="0"/>
        <v>58.699999999999996</v>
      </c>
      <c r="O16" s="29">
        <f t="shared" si="0"/>
        <v>516.18000000000006</v>
      </c>
      <c r="P16" s="30">
        <f t="shared" si="0"/>
        <v>68.399999999999991</v>
      </c>
    </row>
    <row r="17" spans="1:16" x14ac:dyDescent="0.25">
      <c r="A17" s="70" t="s">
        <v>23</v>
      </c>
      <c r="B17" s="71"/>
      <c r="C17" s="71"/>
      <c r="D17" s="71"/>
      <c r="E17" s="71"/>
      <c r="F17" s="71"/>
      <c r="G17" s="71"/>
      <c r="H17" s="72"/>
      <c r="I17" s="73" t="s">
        <v>19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22">
        <v>42</v>
      </c>
      <c r="B18" s="20" t="s">
        <v>31</v>
      </c>
      <c r="C18" s="23">
        <v>60</v>
      </c>
      <c r="D18" s="47">
        <v>1.5</v>
      </c>
      <c r="E18" s="47">
        <v>4.2</v>
      </c>
      <c r="F18" s="47">
        <v>7.5</v>
      </c>
      <c r="G18" s="47">
        <f>(F18*4)+(E18*9)+(D18*4)</f>
        <v>73.800000000000011</v>
      </c>
      <c r="H18" s="23">
        <v>17.309999999999999</v>
      </c>
      <c r="I18" s="18">
        <v>2</v>
      </c>
      <c r="J18" s="20" t="s">
        <v>26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 x14ac:dyDescent="0.25">
      <c r="A19" s="22">
        <v>135</v>
      </c>
      <c r="B19" s="20" t="s">
        <v>32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23">
        <v>18.86</v>
      </c>
      <c r="I19" s="18" t="s">
        <v>24</v>
      </c>
      <c r="J19" s="20" t="s">
        <v>27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x14ac:dyDescent="0.25">
      <c r="A20" s="22">
        <v>489</v>
      </c>
      <c r="B20" s="20" t="s">
        <v>30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23">
        <v>50.44</v>
      </c>
      <c r="I20" s="18">
        <v>324</v>
      </c>
      <c r="J20" s="20" t="s">
        <v>28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 x14ac:dyDescent="0.25">
      <c r="A21" s="22">
        <v>702</v>
      </c>
      <c r="B21" s="20" t="s">
        <v>33</v>
      </c>
      <c r="C21" s="23">
        <v>200</v>
      </c>
      <c r="D21" s="47">
        <v>0</v>
      </c>
      <c r="E21" s="47">
        <v>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29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 x14ac:dyDescent="0.25">
      <c r="A22" s="22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/>
      <c r="K22" s="23"/>
      <c r="L22" s="47"/>
      <c r="M22" s="47"/>
      <c r="N22" s="47"/>
      <c r="O22" s="47"/>
      <c r="P22" s="31"/>
    </row>
    <row r="23" spans="1:16" x14ac:dyDescent="0.25">
      <c r="A23" s="22"/>
      <c r="B23" s="20" t="s">
        <v>6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 x14ac:dyDescent="0.25">
      <c r="A24" s="24"/>
      <c r="B24" s="21" t="s">
        <v>37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>SUM(C18:C25)</f>
        <v>726</v>
      </c>
      <c r="D26" s="29">
        <f>SUM(D18:D25)</f>
        <v>21.040000000000003</v>
      </c>
      <c r="E26" s="29">
        <f>SUM(E18:E25)</f>
        <v>25.2</v>
      </c>
      <c r="F26" s="29">
        <f>SUM(F18:F25)</f>
        <v>96.259999999999991</v>
      </c>
      <c r="G26" s="29">
        <f>SUM(G18:G25)</f>
        <v>696.2</v>
      </c>
      <c r="H26" s="40"/>
      <c r="I26" s="19"/>
      <c r="J26" s="28" t="s">
        <v>7</v>
      </c>
      <c r="K26" s="29">
        <f t="shared" ref="K26:P26" si="1">SUM(K18:K25)</f>
        <v>505</v>
      </c>
      <c r="L26" s="29">
        <f t="shared" si="1"/>
        <v>16.87</v>
      </c>
      <c r="M26" s="29">
        <f t="shared" si="1"/>
        <v>23.74</v>
      </c>
      <c r="N26" s="29">
        <f t="shared" si="1"/>
        <v>58.699999999999996</v>
      </c>
      <c r="O26" s="29">
        <f t="shared" si="1"/>
        <v>516.18000000000006</v>
      </c>
      <c r="P26" s="30">
        <f t="shared" si="1"/>
        <v>68.399999999999991</v>
      </c>
    </row>
    <row r="27" spans="1:16" x14ac:dyDescent="0.25">
      <c r="B27" s="68" t="s">
        <v>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x14ac:dyDescent="0.25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75" workbookViewId="0">
      <selection activeCell="H10" sqref="H10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28515625" style="2" customWidth="1"/>
  </cols>
  <sheetData>
    <row r="1" spans="1:16" ht="12.75" x14ac:dyDescent="0.2">
      <c r="B1"/>
      <c r="C1" s="67"/>
      <c r="D1" s="67"/>
      <c r="E1" s="67"/>
      <c r="F1" s="67"/>
      <c r="G1"/>
      <c r="H1"/>
      <c r="J1"/>
      <c r="K1" s="67" t="s">
        <v>17</v>
      </c>
      <c r="L1" s="67"/>
      <c r="M1" s="67"/>
      <c r="N1" s="67"/>
      <c r="O1"/>
      <c r="P1"/>
    </row>
    <row r="2" spans="1:16" ht="12.75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11</v>
      </c>
      <c r="L3" s="67"/>
      <c r="M3" s="67"/>
      <c r="N3" s="67"/>
      <c r="O3"/>
      <c r="P3"/>
    </row>
    <row r="4" spans="1:16" ht="16.5" thickBot="1" x14ac:dyDescent="0.3">
      <c r="B4" s="79" t="s">
        <v>38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76" t="s">
        <v>36</v>
      </c>
      <c r="B6" s="77"/>
      <c r="C6" s="77"/>
      <c r="D6" s="77"/>
      <c r="E6" s="77"/>
      <c r="F6" s="77"/>
      <c r="G6" s="77"/>
      <c r="H6" s="78"/>
      <c r="I6" s="76" t="s">
        <v>35</v>
      </c>
      <c r="J6" s="77"/>
      <c r="K6" s="77"/>
      <c r="L6" s="77"/>
      <c r="M6" s="77"/>
      <c r="N6" s="77"/>
      <c r="O6" s="77"/>
      <c r="P6" s="78"/>
    </row>
    <row r="7" spans="1:16" x14ac:dyDescent="0.25">
      <c r="A7" s="18">
        <v>2</v>
      </c>
      <c r="B7" s="20" t="s">
        <v>26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27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686</v>
      </c>
      <c r="B9" s="20" t="s">
        <v>29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  <c r="I9" s="18">
        <v>686</v>
      </c>
      <c r="J9" s="20" t="s">
        <v>29</v>
      </c>
      <c r="K9" s="23">
        <v>200</v>
      </c>
      <c r="L9" s="47">
        <v>1.6</v>
      </c>
      <c r="M9" s="47">
        <v>1.3</v>
      </c>
      <c r="N9" s="47">
        <v>15.9</v>
      </c>
      <c r="O9" s="47">
        <v>81.819999999999993</v>
      </c>
      <c r="P9" s="31">
        <v>11.38</v>
      </c>
    </row>
    <row r="10" spans="1:16" x14ac:dyDescent="0.25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5</v>
      </c>
      <c r="K10" s="23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59">
        <v>2.48</v>
      </c>
    </row>
    <row r="11" spans="1:16" x14ac:dyDescent="0.25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6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 x14ac:dyDescent="0.25">
      <c r="A12" s="33"/>
      <c r="B12" s="21" t="s">
        <v>25</v>
      </c>
      <c r="C12" s="23">
        <v>150</v>
      </c>
      <c r="D12" s="47">
        <v>0.4</v>
      </c>
      <c r="E12" s="47">
        <v>0.4</v>
      </c>
      <c r="F12" s="47">
        <v>9.8000000000000007</v>
      </c>
      <c r="G12" s="47">
        <f>(F12*4)+(E12*9)+(D12*4)</f>
        <v>44.400000000000006</v>
      </c>
      <c r="H12" s="64">
        <v>44.4</v>
      </c>
      <c r="I12" s="33"/>
      <c r="J12" s="21" t="s">
        <v>25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ht="16.5" thickBot="1" x14ac:dyDescent="0.3">
      <c r="A13" s="37"/>
      <c r="B13" s="35"/>
      <c r="C13" s="29">
        <f t="shared" ref="C13:H13" si="0">SUM(C7:C12)</f>
        <v>671</v>
      </c>
      <c r="D13" s="29">
        <f t="shared" si="0"/>
        <v>16.169999999999998</v>
      </c>
      <c r="E13" s="29">
        <f t="shared" si="0"/>
        <v>20.339999999999996</v>
      </c>
      <c r="F13" s="29">
        <f t="shared" si="0"/>
        <v>93.09999999999998</v>
      </c>
      <c r="G13" s="29">
        <f t="shared" si="0"/>
        <v>620.58000000000004</v>
      </c>
      <c r="H13" s="30">
        <f t="shared" si="0"/>
        <v>96.94</v>
      </c>
      <c r="I13" s="37"/>
      <c r="J13" s="35"/>
      <c r="K13" s="29">
        <f t="shared" ref="K13:P13" si="1">SUM(K7:K12)</f>
        <v>671</v>
      </c>
      <c r="L13" s="29">
        <f t="shared" si="1"/>
        <v>16.369999999999997</v>
      </c>
      <c r="M13" s="29">
        <f t="shared" si="1"/>
        <v>20.54</v>
      </c>
      <c r="N13" s="29">
        <f t="shared" si="1"/>
        <v>97.299999999999983</v>
      </c>
      <c r="O13" s="29">
        <f t="shared" si="1"/>
        <v>644.18000000000006</v>
      </c>
      <c r="P13" s="30">
        <f t="shared" si="1"/>
        <v>96.94</v>
      </c>
    </row>
    <row r="14" spans="1:16" ht="18.75" customHeight="1" x14ac:dyDescent="0.25">
      <c r="A14" s="76" t="s">
        <v>21</v>
      </c>
      <c r="B14" s="77"/>
      <c r="C14" s="77"/>
      <c r="D14" s="77"/>
      <c r="E14" s="77"/>
      <c r="F14" s="77"/>
      <c r="G14" s="77"/>
      <c r="H14" s="78"/>
      <c r="I14" s="76" t="s">
        <v>21</v>
      </c>
      <c r="J14" s="77"/>
      <c r="K14" s="77"/>
      <c r="L14" s="77"/>
      <c r="M14" s="77"/>
      <c r="N14" s="77"/>
      <c r="O14" s="77"/>
      <c r="P14" s="78"/>
    </row>
    <row r="15" spans="1:16" x14ac:dyDescent="0.25">
      <c r="A15" s="18">
        <v>101</v>
      </c>
      <c r="B15" s="20" t="s">
        <v>34</v>
      </c>
      <c r="C15" s="62">
        <v>100</v>
      </c>
      <c r="D15" s="63">
        <v>0.66</v>
      </c>
      <c r="E15" s="63">
        <v>0</v>
      </c>
      <c r="F15" s="63">
        <v>2.52</v>
      </c>
      <c r="G15" s="63">
        <v>12</v>
      </c>
      <c r="H15" s="58">
        <v>42</v>
      </c>
      <c r="I15" s="18">
        <v>101</v>
      </c>
      <c r="J15" s="20" t="s">
        <v>34</v>
      </c>
      <c r="K15" s="62">
        <v>100</v>
      </c>
      <c r="L15" s="63">
        <v>0.66</v>
      </c>
      <c r="M15" s="63">
        <v>0</v>
      </c>
      <c r="N15" s="63">
        <v>2.52</v>
      </c>
      <c r="O15" s="63">
        <v>12</v>
      </c>
      <c r="P15" s="58">
        <v>42</v>
      </c>
    </row>
    <row r="16" spans="1:16" x14ac:dyDescent="0.25">
      <c r="A16" s="18">
        <v>135</v>
      </c>
      <c r="B16" s="20" t="s">
        <v>32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130.19999999999999</v>
      </c>
      <c r="H16" s="31">
        <v>22.1</v>
      </c>
      <c r="I16" s="18">
        <v>135</v>
      </c>
      <c r="J16" s="20" t="s">
        <v>32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130.19999999999999</v>
      </c>
      <c r="P16" s="31">
        <v>22.1</v>
      </c>
    </row>
    <row r="17" spans="1:16" x14ac:dyDescent="0.25">
      <c r="A17" s="18">
        <v>489</v>
      </c>
      <c r="B17" s="20" t="s">
        <v>30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1">
        <v>50.44</v>
      </c>
      <c r="I17" s="18">
        <v>489</v>
      </c>
      <c r="J17" s="20" t="s">
        <v>30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1">
        <v>50.44</v>
      </c>
    </row>
    <row r="18" spans="1:16" x14ac:dyDescent="0.25">
      <c r="A18" s="18">
        <v>702</v>
      </c>
      <c r="B18" s="20" t="s">
        <v>33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33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1">
        <v>6.18</v>
      </c>
    </row>
    <row r="19" spans="1:16" x14ac:dyDescent="0.25">
      <c r="A19" s="18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5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1">
        <v>2.48</v>
      </c>
    </row>
    <row r="20" spans="1:16" x14ac:dyDescent="0.25">
      <c r="A20" s="18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6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 x14ac:dyDescent="0.25">
      <c r="A21" s="18"/>
      <c r="B21" s="20"/>
      <c r="C21" s="50">
        <f t="shared" ref="C21:H21" si="2">SUM(C15:C20)</f>
        <v>816</v>
      </c>
      <c r="D21" s="51">
        <f t="shared" si="2"/>
        <v>20.560000000000002</v>
      </c>
      <c r="E21" s="51">
        <f t="shared" si="2"/>
        <v>22.4</v>
      </c>
      <c r="F21" s="51">
        <f t="shared" si="2"/>
        <v>94.32</v>
      </c>
      <c r="G21" s="51">
        <f t="shared" si="2"/>
        <v>660.59999999999991</v>
      </c>
      <c r="H21" s="36">
        <f t="shared" si="2"/>
        <v>125.3</v>
      </c>
      <c r="I21" s="18"/>
      <c r="J21" s="20"/>
      <c r="K21" s="50">
        <f t="shared" ref="K21:P21" si="3">SUM(K15:K20)</f>
        <v>816</v>
      </c>
      <c r="L21" s="51">
        <f t="shared" si="3"/>
        <v>20.560000000000002</v>
      </c>
      <c r="M21" s="51">
        <f t="shared" si="3"/>
        <v>22.4</v>
      </c>
      <c r="N21" s="51">
        <f t="shared" si="3"/>
        <v>94.32</v>
      </c>
      <c r="O21" s="51">
        <f t="shared" si="3"/>
        <v>660.59999999999991</v>
      </c>
      <c r="P21" s="36">
        <f t="shared" si="3"/>
        <v>125.3</v>
      </c>
    </row>
    <row r="22" spans="1:16" x14ac:dyDescent="0.25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ht="16.5" thickBot="1" x14ac:dyDescent="0.3">
      <c r="A23" s="17"/>
      <c r="B23" s="49" t="s">
        <v>7</v>
      </c>
      <c r="C23" s="29">
        <f t="shared" ref="C23:H23" si="4">C13+C21</f>
        <v>1487</v>
      </c>
      <c r="D23" s="29">
        <f t="shared" si="4"/>
        <v>36.730000000000004</v>
      </c>
      <c r="E23" s="29">
        <f t="shared" si="4"/>
        <v>42.739999999999995</v>
      </c>
      <c r="F23" s="29">
        <f t="shared" si="4"/>
        <v>187.41999999999996</v>
      </c>
      <c r="G23" s="29">
        <f t="shared" si="4"/>
        <v>1281.1799999999998</v>
      </c>
      <c r="H23" s="40">
        <f t="shared" si="4"/>
        <v>222.24</v>
      </c>
      <c r="I23" s="17"/>
      <c r="J23" s="49" t="s">
        <v>7</v>
      </c>
      <c r="K23" s="29">
        <f t="shared" ref="K23:P23" si="5">K13+K21</f>
        <v>1487</v>
      </c>
      <c r="L23" s="29">
        <f t="shared" si="5"/>
        <v>36.93</v>
      </c>
      <c r="M23" s="29">
        <f t="shared" si="5"/>
        <v>42.94</v>
      </c>
      <c r="N23" s="29">
        <f t="shared" si="5"/>
        <v>191.61999999999998</v>
      </c>
      <c r="O23" s="29">
        <f t="shared" si="5"/>
        <v>1304.78</v>
      </c>
      <c r="P23" s="40">
        <f t="shared" si="5"/>
        <v>222.24</v>
      </c>
    </row>
    <row r="24" spans="1:16" x14ac:dyDescent="0.25">
      <c r="B24" s="68" t="s">
        <v>15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 x14ac:dyDescent="0.25">
      <c r="B25" s="69" t="s">
        <v>20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mergeCells count="13">
    <mergeCell ref="J25:P25"/>
    <mergeCell ref="B4:P4"/>
    <mergeCell ref="K1:N2"/>
    <mergeCell ref="K3:N3"/>
    <mergeCell ref="I6:P6"/>
    <mergeCell ref="I14:P14"/>
    <mergeCell ref="J24:P24"/>
    <mergeCell ref="B24:H24"/>
    <mergeCell ref="B25:H25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2024-10-08T06:13:40Z</cp:lastPrinted>
  <dcterms:created xsi:type="dcterms:W3CDTF">1996-10-08T23:32:33Z</dcterms:created>
  <dcterms:modified xsi:type="dcterms:W3CDTF">2024-12-06T02:14:42Z</dcterms:modified>
</cp:coreProperties>
</file>