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11" sheetId="6" r:id="rId1"/>
    <sheet name="11 овз" sheetId="7" r:id="rId2"/>
  </sheets>
  <calcPr calcId="162913" refMode="R1C1"/>
</workbook>
</file>

<file path=xl/calcChain.xml><?xml version="1.0" encoding="utf-8"?>
<calcChain xmlns="http://schemas.openxmlformats.org/spreadsheetml/2006/main">
  <c r="O21" i="7" l="1"/>
  <c r="O20" i="7"/>
  <c r="O19" i="7"/>
  <c r="O17" i="7"/>
  <c r="O15" i="7"/>
  <c r="P12" i="7"/>
  <c r="G21" i="7"/>
  <c r="G20" i="7"/>
  <c r="G19" i="7"/>
  <c r="G17" i="7"/>
  <c r="G15" i="7"/>
  <c r="H12" i="7"/>
  <c r="O10" i="6"/>
  <c r="O9" i="6"/>
  <c r="G22" i="6"/>
  <c r="G19" i="6"/>
  <c r="G9" i="6"/>
  <c r="G8" i="6"/>
  <c r="G16" i="6"/>
  <c r="G7" i="6"/>
  <c r="P22" i="7"/>
  <c r="P24" i="7"/>
  <c r="N22" i="7"/>
  <c r="L22" i="7"/>
  <c r="L24" i="7"/>
  <c r="K22" i="7"/>
  <c r="O12" i="7"/>
  <c r="N12" i="7"/>
  <c r="N24" i="7"/>
  <c r="M12" i="7"/>
  <c r="M24" i="7"/>
  <c r="L12" i="7"/>
  <c r="K12" i="7"/>
  <c r="K24" i="7"/>
  <c r="H27" i="6"/>
  <c r="G27" i="6"/>
  <c r="H16" i="6"/>
  <c r="G12" i="7"/>
  <c r="C27" i="6"/>
  <c r="D27" i="6"/>
  <c r="E27" i="6"/>
  <c r="F27" i="6"/>
  <c r="O16" i="6"/>
  <c r="D22" i="7"/>
  <c r="E22" i="7"/>
  <c r="F22" i="7"/>
  <c r="C22" i="7"/>
  <c r="D12" i="7"/>
  <c r="E12" i="7"/>
  <c r="E24" i="7"/>
  <c r="F12" i="7"/>
  <c r="F24" i="7"/>
  <c r="C12" i="7"/>
  <c r="P16" i="6"/>
  <c r="N16" i="6"/>
  <c r="M16" i="6"/>
  <c r="L16" i="6"/>
  <c r="K16" i="6"/>
  <c r="D16" i="6"/>
  <c r="E16" i="6"/>
  <c r="F16" i="6"/>
  <c r="C16" i="6"/>
  <c r="H22" i="7"/>
  <c r="C24" i="7"/>
  <c r="D24" i="7"/>
  <c r="H24" i="7"/>
  <c r="O22" i="7"/>
  <c r="O24" i="7"/>
  <c r="G22" i="7"/>
  <c r="G24" i="7"/>
</calcChain>
</file>

<file path=xl/sharedStrings.xml><?xml version="1.0" encoding="utf-8"?>
<sst xmlns="http://schemas.openxmlformats.org/spreadsheetml/2006/main" count="102" uniqueCount="44">
  <si>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</si>
  <si>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</si>
  <si>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</si>
  <si>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</si>
  <si>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</si>
  <si>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</si>
  <si>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</si>
  <si>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</si>
  <si>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</si>
  <si>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</si>
  <si>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</si>
  <si>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</si>
  <si>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</si>
  <si>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</si>
  <si>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</si>
  <si>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</si>
  <si>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</si>
  <si>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</si>
  <si>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</si>
  <si>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</si>
  <si>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</si>
  <si>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</si>
  <si>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</si>
  <si>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</si>
  <si>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</si>
  <si>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</si>
  <si>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</si>
  <si>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</si>
  <si>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</si>
  <si>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ттк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</si>
  <si>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</si>
  <si>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</si>
  <si>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</si>
  <si>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</si>
  <si>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</si>
  <si>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</t>
  </si>
  <si>
    <t>икра кабачковая</t>
  </si>
  <si>
    <t>напиток из облепихи (варенье)</t>
  </si>
  <si>
    <t>меню на 08 апреля</t>
  </si>
  <si>
    <t>меню на 08 апреля 2025</t>
  </si>
  <si>
    <t>котлета рыбная</t>
  </si>
  <si>
    <t>картофельное пюре</t>
  </si>
  <si>
    <t>компот с/ф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</si>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</sst>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/>
    <xf numFmtId="0" fontId="1" fillId="4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8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7" zoomScale="87" zoomScaleNormal="87" workbookViewId="0">
      <selection activeCell="P27" sqref="P27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4" width="4.140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6"/>
      <c r="L1" s="66"/>
      <c r="M1" s="66"/>
      <c r="N1" s="66"/>
      <c r="O1" s="66"/>
      <c r="P1" s="66"/>
    </row>
    <row r="2" spans="1:16" x14ac:dyDescent="0.25">
      <c r="K2" s="66" t="s">
        <v>9</v>
      </c>
      <c r="L2" s="66"/>
      <c r="M2" s="66"/>
      <c r="N2" s="66"/>
      <c r="O2" s="66"/>
      <c r="P2" s="66"/>
    </row>
    <row r="3" spans="1:16" x14ac:dyDescent="0.25">
      <c r="K3" s="68" t="s">
        <v>2</v>
      </c>
      <c r="L3" s="68"/>
      <c r="M3" s="68"/>
      <c r="N3" s="68"/>
      <c r="O3" s="68"/>
      <c r="P3" s="68"/>
    </row>
    <row r="4" spans="1:16" ht="16.5" thickBot="1" x14ac:dyDescent="0.3">
      <c r="C4" s="67" t="s">
        <v>38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71" t="s">
        <v>19</v>
      </c>
      <c r="B6" s="72"/>
      <c r="C6" s="72"/>
      <c r="D6" s="72"/>
      <c r="E6" s="72"/>
      <c r="F6" s="72"/>
      <c r="G6" s="72"/>
      <c r="H6" s="73"/>
      <c r="I6" s="71" t="s">
        <v>16</v>
      </c>
      <c r="J6" s="72"/>
      <c r="K6" s="72"/>
      <c r="L6" s="72"/>
      <c r="M6" s="72"/>
      <c r="N6" s="72"/>
      <c r="O6" s="72"/>
      <c r="P6" s="73"/>
    </row>
    <row r="7" spans="1:16" x14ac:dyDescent="0.25">
      <c r="A7" s="58">
        <v>324</v>
      </c>
      <c r="B7" s="21" t="s">
        <v>36</v>
      </c>
      <c r="C7" s="23">
        <v>60</v>
      </c>
      <c r="D7" s="51">
        <v>0.6</v>
      </c>
      <c r="E7" s="51">
        <v>0.08</v>
      </c>
      <c r="F7" s="51">
        <v>2.15</v>
      </c>
      <c r="G7" s="22">
        <f>(F7*4)+(E7*9)+(D7*4)</f>
        <v>11.72</v>
      </c>
      <c r="H7" s="61">
        <v>44</v>
      </c>
      <c r="I7" s="58" t="s">
        <v>29</v>
      </c>
      <c r="J7" s="21" t="s">
        <v>36</v>
      </c>
      <c r="K7" s="23">
        <v>60</v>
      </c>
      <c r="L7" s="22">
        <v>1</v>
      </c>
      <c r="M7" s="22">
        <v>4.5</v>
      </c>
      <c r="N7" s="22">
        <v>4.28</v>
      </c>
      <c r="O7" s="22">
        <v>61</v>
      </c>
      <c r="P7" s="63">
        <v>17</v>
      </c>
    </row>
    <row r="8" spans="1:16" x14ac:dyDescent="0.25">
      <c r="A8" s="18">
        <v>388</v>
      </c>
      <c r="B8" s="20" t="s">
        <v>28</v>
      </c>
      <c r="C8" s="23">
        <v>100</v>
      </c>
      <c r="D8" s="47">
        <v>12.19</v>
      </c>
      <c r="E8" s="47">
        <v>7.34</v>
      </c>
      <c r="F8" s="47">
        <v>16</v>
      </c>
      <c r="G8" s="22">
        <f>(F8*4)+(E8*9)+(D8*4)</f>
        <v>178.82</v>
      </c>
      <c r="H8" s="62">
        <v>19</v>
      </c>
      <c r="I8" s="58">
        <v>388</v>
      </c>
      <c r="J8" s="20" t="s">
        <v>28</v>
      </c>
      <c r="K8" s="23">
        <v>100</v>
      </c>
      <c r="L8" s="47">
        <v>12.19</v>
      </c>
      <c r="M8" s="47">
        <v>7.34</v>
      </c>
      <c r="N8" s="47">
        <v>16</v>
      </c>
      <c r="O8" s="47">
        <v>178.82</v>
      </c>
      <c r="P8" s="64">
        <v>58</v>
      </c>
    </row>
    <row r="9" spans="1:16" x14ac:dyDescent="0.25">
      <c r="A9" s="18">
        <v>520</v>
      </c>
      <c r="B9" s="20" t="s">
        <v>24</v>
      </c>
      <c r="C9" s="23">
        <v>150</v>
      </c>
      <c r="D9" s="60">
        <v>2.97</v>
      </c>
      <c r="E9" s="60">
        <v>5.3</v>
      </c>
      <c r="F9" s="60">
        <v>26.1</v>
      </c>
      <c r="G9" s="22">
        <f>(F9*4)+(E9*9)+(D9*4)</f>
        <v>163.98</v>
      </c>
      <c r="H9" s="61">
        <v>24</v>
      </c>
      <c r="I9" s="58">
        <v>520</v>
      </c>
      <c r="J9" s="20" t="s">
        <v>24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65">
        <v>34</v>
      </c>
    </row>
    <row r="10" spans="1:16" x14ac:dyDescent="0.25">
      <c r="A10" s="22">
        <v>639</v>
      </c>
      <c r="B10" s="59" t="s">
        <v>37</v>
      </c>
      <c r="C10" s="23">
        <v>200</v>
      </c>
      <c r="D10" s="57">
        <v>1</v>
      </c>
      <c r="E10" s="22">
        <v>1</v>
      </c>
      <c r="F10" s="22">
        <v>31.5</v>
      </c>
      <c r="G10" s="54">
        <v>99.88</v>
      </c>
      <c r="H10" s="62">
        <v>21</v>
      </c>
      <c r="I10" s="58">
        <v>702</v>
      </c>
      <c r="J10" s="21" t="s">
        <v>37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61">
        <v>7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54</v>
      </c>
      <c r="H11" s="23">
        <v>3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3">
        <v>3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3</v>
      </c>
      <c r="I12" s="18"/>
      <c r="J12" s="20"/>
      <c r="K12" s="23"/>
      <c r="L12" s="22"/>
      <c r="M12" s="22"/>
      <c r="N12" s="22"/>
      <c r="O12" s="22"/>
      <c r="P12" s="45"/>
    </row>
    <row r="13" spans="1:16" x14ac:dyDescent="0.25">
      <c r="A13" s="50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20.66</v>
      </c>
      <c r="E16" s="30">
        <f>SUM(E7:E15)</f>
        <v>14.919999999999998</v>
      </c>
      <c r="F16" s="30">
        <f>SUM(F7:F15)</f>
        <v>100.35</v>
      </c>
      <c r="G16" s="30">
        <f>SUM(G7:G15)</f>
        <v>562.4</v>
      </c>
      <c r="H16" s="44">
        <f>SUM(H7:H12)</f>
        <v>114</v>
      </c>
      <c r="I16" s="14"/>
      <c r="J16" s="29" t="s">
        <v>6</v>
      </c>
      <c r="K16" s="30">
        <f t="shared" ref="K16:P16" si="0">SUM(K7:K15)</f>
        <v>571</v>
      </c>
      <c r="L16" s="30">
        <f t="shared" si="0"/>
        <v>19.650000000000002</v>
      </c>
      <c r="M16" s="30">
        <f t="shared" si="0"/>
        <v>18.34</v>
      </c>
      <c r="N16" s="30">
        <f t="shared" si="0"/>
        <v>97.97999999999999</v>
      </c>
      <c r="O16" s="30">
        <f t="shared" si="0"/>
        <v>634.96</v>
      </c>
      <c r="P16" s="44">
        <f t="shared" si="0"/>
        <v>119</v>
      </c>
    </row>
    <row r="17" spans="1:16" x14ac:dyDescent="0.25">
      <c r="A17" s="71" t="s">
        <v>21</v>
      </c>
      <c r="B17" s="72"/>
      <c r="C17" s="72"/>
      <c r="D17" s="72"/>
      <c r="E17" s="72"/>
      <c r="F17" s="72"/>
      <c r="G17" s="72"/>
      <c r="H17" s="73"/>
      <c r="I17" s="71"/>
      <c r="J17" s="72"/>
      <c r="K17" s="72"/>
      <c r="L17" s="72"/>
      <c r="M17" s="72"/>
      <c r="N17" s="72"/>
      <c r="O17" s="72"/>
      <c r="P17" s="73"/>
    </row>
    <row r="18" spans="1:16" x14ac:dyDescent="0.25">
      <c r="A18" s="58" t="s">
        <v>29</v>
      </c>
      <c r="B18" s="21" t="s">
        <v>36</v>
      </c>
      <c r="C18" s="23">
        <v>60</v>
      </c>
      <c r="D18" s="22">
        <v>0.1</v>
      </c>
      <c r="E18" s="22">
        <v>5</v>
      </c>
      <c r="F18" s="22">
        <v>5</v>
      </c>
      <c r="G18" s="22">
        <v>61</v>
      </c>
      <c r="H18" s="49">
        <v>17</v>
      </c>
      <c r="I18" s="18"/>
      <c r="J18" s="20"/>
      <c r="K18" s="23"/>
      <c r="L18" s="31"/>
      <c r="M18" s="31"/>
      <c r="N18" s="31"/>
      <c r="O18" s="31"/>
      <c r="P18" s="52"/>
    </row>
    <row r="19" spans="1:16" x14ac:dyDescent="0.25">
      <c r="A19" s="58">
        <v>135</v>
      </c>
      <c r="B19" s="20" t="s">
        <v>30</v>
      </c>
      <c r="C19" s="23">
        <v>200</v>
      </c>
      <c r="D19" s="57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/>
      <c r="J19" s="20"/>
      <c r="K19" s="23"/>
      <c r="L19" s="22"/>
      <c r="M19" s="22"/>
      <c r="N19" s="22"/>
      <c r="O19" s="22"/>
      <c r="P19" s="48"/>
    </row>
    <row r="20" spans="1:16" x14ac:dyDescent="0.25">
      <c r="A20" s="58">
        <v>388</v>
      </c>
      <c r="B20" s="20" t="s">
        <v>31</v>
      </c>
      <c r="C20" s="23">
        <v>75</v>
      </c>
      <c r="D20" s="47">
        <v>12.19</v>
      </c>
      <c r="E20" s="47">
        <v>7.34</v>
      </c>
      <c r="F20" s="47">
        <v>16</v>
      </c>
      <c r="G20" s="47">
        <v>178.82</v>
      </c>
      <c r="H20" s="52">
        <v>43</v>
      </c>
      <c r="I20" s="18"/>
      <c r="J20" s="21"/>
      <c r="K20" s="23"/>
      <c r="L20" s="22"/>
      <c r="M20" s="22"/>
      <c r="N20" s="22"/>
      <c r="O20" s="22"/>
      <c r="P20" s="45"/>
    </row>
    <row r="21" spans="1:16" x14ac:dyDescent="0.25">
      <c r="A21" s="58">
        <v>520</v>
      </c>
      <c r="B21" s="20" t="s">
        <v>24</v>
      </c>
      <c r="C21" s="23">
        <v>150</v>
      </c>
      <c r="D21" s="60">
        <v>2.97</v>
      </c>
      <c r="E21" s="60">
        <v>5.3</v>
      </c>
      <c r="F21" s="60">
        <v>26.1</v>
      </c>
      <c r="G21" s="60">
        <v>164</v>
      </c>
      <c r="H21" s="48">
        <v>28</v>
      </c>
      <c r="I21" s="18"/>
      <c r="J21" s="20"/>
      <c r="K21" s="23"/>
      <c r="L21" s="22"/>
      <c r="M21" s="22"/>
      <c r="N21" s="22"/>
      <c r="O21" s="22"/>
      <c r="P21" s="45"/>
    </row>
    <row r="22" spans="1:16" x14ac:dyDescent="0.25">
      <c r="A22" s="58">
        <v>685</v>
      </c>
      <c r="B22" s="20" t="s">
        <v>32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/>
      <c r="K22" s="23"/>
      <c r="L22" s="22"/>
      <c r="M22" s="22"/>
      <c r="N22" s="22"/>
      <c r="O22" s="22"/>
      <c r="P22" s="45"/>
    </row>
    <row r="23" spans="1:16" x14ac:dyDescent="0.25">
      <c r="A23" s="5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3</v>
      </c>
      <c r="I23" s="18"/>
      <c r="J23" s="20"/>
      <c r="K23" s="23"/>
      <c r="L23" s="22"/>
      <c r="M23" s="22"/>
      <c r="N23" s="22"/>
      <c r="O23" s="22"/>
      <c r="P23" s="45"/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0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0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75.66</v>
      </c>
      <c r="G27" s="30">
        <f>SUM(G17:G25)</f>
        <v>589.81999999999994</v>
      </c>
      <c r="H27" s="44">
        <f>SUM(H18:H26)</f>
        <v>109</v>
      </c>
      <c r="I27" s="19"/>
      <c r="J27" s="29"/>
      <c r="K27" s="30"/>
      <c r="L27" s="30"/>
      <c r="M27" s="30"/>
      <c r="N27" s="30"/>
      <c r="O27" s="30"/>
      <c r="P27" s="44"/>
    </row>
    <row r="28" spans="1:16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B29" s="70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C4" zoomScale="88" zoomScaleNormal="88" workbookViewId="0">
      <selection activeCell="P14" sqref="P14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5.8554687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8"/>
      <c r="D1" s="68"/>
      <c r="E1" s="68"/>
      <c r="F1" s="68"/>
      <c r="G1"/>
      <c r="H1"/>
      <c r="J1"/>
      <c r="K1" s="68" t="s">
        <v>15</v>
      </c>
      <c r="L1" s="68"/>
      <c r="M1" s="68"/>
      <c r="N1" s="68"/>
      <c r="O1"/>
      <c r="P1"/>
    </row>
    <row r="2" spans="1:16" ht="12.6" customHeight="1" x14ac:dyDescent="0.2">
      <c r="B2"/>
      <c r="C2" s="68"/>
      <c r="D2" s="68"/>
      <c r="E2" s="68"/>
      <c r="F2" s="68"/>
      <c r="G2"/>
      <c r="H2"/>
      <c r="J2"/>
      <c r="K2" s="68"/>
      <c r="L2" s="68"/>
      <c r="M2" s="68"/>
      <c r="N2" s="68"/>
      <c r="O2"/>
      <c r="P2"/>
    </row>
    <row r="3" spans="1:16" x14ac:dyDescent="0.25">
      <c r="B3"/>
      <c r="C3" s="68"/>
      <c r="D3" s="68"/>
      <c r="E3" s="68"/>
      <c r="F3" s="68"/>
      <c r="G3"/>
      <c r="H3"/>
      <c r="J3"/>
      <c r="K3" s="68" t="s">
        <v>10</v>
      </c>
      <c r="L3" s="68"/>
      <c r="M3" s="68"/>
      <c r="N3" s="68"/>
      <c r="O3"/>
      <c r="P3"/>
    </row>
    <row r="4" spans="1:16" ht="16.5" thickBot="1" x14ac:dyDescent="0.3">
      <c r="A4" s="77" t="s">
        <v>39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27</v>
      </c>
      <c r="B6" s="75"/>
      <c r="C6" s="75"/>
      <c r="D6" s="75"/>
      <c r="E6" s="75"/>
      <c r="F6" s="75"/>
      <c r="G6" s="75"/>
      <c r="H6" s="76"/>
      <c r="I6" s="74" t="s">
        <v>26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1</v>
      </c>
      <c r="B7" s="20" t="s">
        <v>33</v>
      </c>
      <c r="C7" s="53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33</v>
      </c>
      <c r="K7" s="53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20</v>
      </c>
      <c r="B8" s="20" t="s">
        <v>22</v>
      </c>
      <c r="C8" s="23">
        <v>205</v>
      </c>
      <c r="D8" s="51">
        <v>7.67</v>
      </c>
      <c r="E8" s="51">
        <v>9.44</v>
      </c>
      <c r="F8" s="51">
        <v>23.8</v>
      </c>
      <c r="G8" s="51">
        <v>210.96</v>
      </c>
      <c r="H8" s="32">
        <v>19</v>
      </c>
      <c r="I8" s="18" t="s">
        <v>20</v>
      </c>
      <c r="J8" s="20" t="s">
        <v>22</v>
      </c>
      <c r="K8" s="23">
        <v>205</v>
      </c>
      <c r="L8" s="51">
        <v>7.67</v>
      </c>
      <c r="M8" s="51">
        <v>9.44</v>
      </c>
      <c r="N8" s="51">
        <v>23.8</v>
      </c>
      <c r="O8" s="51">
        <v>210.96</v>
      </c>
      <c r="P8" s="32">
        <v>19</v>
      </c>
    </row>
    <row r="9" spans="1:16" x14ac:dyDescent="0.25">
      <c r="A9" s="18">
        <v>686</v>
      </c>
      <c r="B9" s="20" t="s">
        <v>23</v>
      </c>
      <c r="C9" s="23">
        <v>200</v>
      </c>
      <c r="D9" s="54">
        <v>1.6</v>
      </c>
      <c r="E9" s="54">
        <v>1.3</v>
      </c>
      <c r="F9" s="54">
        <v>15.9</v>
      </c>
      <c r="G9" s="54">
        <v>81.819999999999993</v>
      </c>
      <c r="H9" s="56">
        <v>11</v>
      </c>
      <c r="I9" s="18">
        <v>686</v>
      </c>
      <c r="J9" s="20" t="s">
        <v>23</v>
      </c>
      <c r="K9" s="23">
        <v>200</v>
      </c>
      <c r="L9" s="54">
        <v>1.6</v>
      </c>
      <c r="M9" s="54">
        <v>1.3</v>
      </c>
      <c r="N9" s="54">
        <v>15.9</v>
      </c>
      <c r="O9" s="54">
        <v>81.819999999999993</v>
      </c>
      <c r="P9" s="56">
        <v>11</v>
      </c>
    </row>
    <row r="10" spans="1:16" x14ac:dyDescent="0.25">
      <c r="A10" s="18"/>
      <c r="B10" s="20" t="s">
        <v>5</v>
      </c>
      <c r="C10" s="23">
        <v>25</v>
      </c>
      <c r="D10" s="22">
        <v>1.6</v>
      </c>
      <c r="E10" s="22">
        <v>1</v>
      </c>
      <c r="F10" s="22">
        <v>9.6</v>
      </c>
      <c r="G10" s="22">
        <v>54</v>
      </c>
      <c r="H10" s="32">
        <v>3</v>
      </c>
      <c r="I10" s="18"/>
      <c r="J10" s="20" t="s">
        <v>5</v>
      </c>
      <c r="K10" s="23">
        <v>25</v>
      </c>
      <c r="L10" s="22">
        <v>1.6</v>
      </c>
      <c r="M10" s="22">
        <v>1</v>
      </c>
      <c r="N10" s="22">
        <v>9.6</v>
      </c>
      <c r="O10" s="22">
        <v>54</v>
      </c>
      <c r="P10" s="32">
        <v>3</v>
      </c>
    </row>
    <row r="11" spans="1:16" x14ac:dyDescent="0.25">
      <c r="A11" s="18"/>
      <c r="B11" s="21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3</v>
      </c>
      <c r="I11" s="18"/>
      <c r="J11" s="21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3</v>
      </c>
    </row>
    <row r="12" spans="1:16" ht="16.5" thickBot="1" x14ac:dyDescent="0.3">
      <c r="A12" s="41"/>
      <c r="B12" s="36"/>
      <c r="C12" s="30">
        <f t="shared" ref="C12:H12" si="0">SUM(C7:C11)</f>
        <v>501</v>
      </c>
      <c r="D12" s="30">
        <f t="shared" si="0"/>
        <v>15.529999999999998</v>
      </c>
      <c r="E12" s="30">
        <f t="shared" si="0"/>
        <v>15.489999999999998</v>
      </c>
      <c r="F12" s="30">
        <f t="shared" si="0"/>
        <v>72.22</v>
      </c>
      <c r="G12" s="30">
        <f t="shared" si="0"/>
        <v>490.84999999999997</v>
      </c>
      <c r="H12" s="44">
        <f t="shared" si="0"/>
        <v>51</v>
      </c>
      <c r="I12" s="41"/>
      <c r="J12" s="36"/>
      <c r="K12" s="30">
        <f t="shared" ref="K12:P12" si="1">SUM(K7:K11)</f>
        <v>501</v>
      </c>
      <c r="L12" s="30">
        <f t="shared" si="1"/>
        <v>15.529999999999998</v>
      </c>
      <c r="M12" s="30">
        <f t="shared" si="1"/>
        <v>15.489999999999998</v>
      </c>
      <c r="N12" s="30">
        <f t="shared" si="1"/>
        <v>72.22</v>
      </c>
      <c r="O12" s="30">
        <f t="shared" si="1"/>
        <v>490.84999999999997</v>
      </c>
      <c r="P12" s="44">
        <f t="shared" si="1"/>
        <v>51</v>
      </c>
    </row>
    <row r="13" spans="1:16" ht="18.75" customHeight="1" x14ac:dyDescent="0.25">
      <c r="A13" s="78" t="s">
        <v>18</v>
      </c>
      <c r="B13" s="79"/>
      <c r="C13" s="79"/>
      <c r="D13" s="79"/>
      <c r="E13" s="79"/>
      <c r="F13" s="79"/>
      <c r="G13" s="79"/>
      <c r="H13" s="80"/>
      <c r="I13" s="78" t="s">
        <v>18</v>
      </c>
      <c r="J13" s="79"/>
      <c r="K13" s="79"/>
      <c r="L13" s="79"/>
      <c r="M13" s="79"/>
      <c r="N13" s="79"/>
      <c r="O13" s="79"/>
      <c r="P13" s="80"/>
    </row>
    <row r="14" spans="1:16" x14ac:dyDescent="0.25">
      <c r="A14" s="18" t="s">
        <v>29</v>
      </c>
      <c r="B14" s="21" t="s">
        <v>36</v>
      </c>
      <c r="C14" s="23">
        <v>60</v>
      </c>
      <c r="D14" s="22">
        <v>0.1</v>
      </c>
      <c r="E14" s="22">
        <v>5</v>
      </c>
      <c r="F14" s="22">
        <v>20</v>
      </c>
      <c r="G14" s="22">
        <v>23</v>
      </c>
      <c r="H14" s="63">
        <v>17</v>
      </c>
      <c r="I14" s="18" t="s">
        <v>29</v>
      </c>
      <c r="J14" s="21" t="s">
        <v>36</v>
      </c>
      <c r="K14" s="23">
        <v>60</v>
      </c>
      <c r="L14" s="22">
        <v>0.1</v>
      </c>
      <c r="M14" s="22">
        <v>5</v>
      </c>
      <c r="N14" s="22">
        <v>20</v>
      </c>
      <c r="O14" s="22">
        <v>23</v>
      </c>
      <c r="P14" s="63">
        <v>17</v>
      </c>
    </row>
    <row r="15" spans="1:16" x14ac:dyDescent="0.25">
      <c r="A15" s="18">
        <v>135</v>
      </c>
      <c r="B15" s="20" t="s">
        <v>25</v>
      </c>
      <c r="C15" s="23">
        <v>260</v>
      </c>
      <c r="D15" s="57">
        <v>1.8</v>
      </c>
      <c r="E15" s="22">
        <v>7</v>
      </c>
      <c r="F15" s="22">
        <v>15</v>
      </c>
      <c r="G15" s="22">
        <f t="shared" ref="G15:G21" si="2">(F15*4)+(E15*9)+(D15*4)</f>
        <v>130.19999999999999</v>
      </c>
      <c r="H15" s="23">
        <v>24</v>
      </c>
      <c r="I15" s="18">
        <v>135</v>
      </c>
      <c r="J15" s="20" t="s">
        <v>25</v>
      </c>
      <c r="K15" s="23">
        <v>260</v>
      </c>
      <c r="L15" s="57">
        <v>1.8</v>
      </c>
      <c r="M15" s="22">
        <v>7</v>
      </c>
      <c r="N15" s="22">
        <v>15</v>
      </c>
      <c r="O15" s="22">
        <f t="shared" ref="O15:O21" si="3">(N15*4)+(M15*9)+(L15*4)</f>
        <v>130.19999999999999</v>
      </c>
      <c r="P15" s="23">
        <v>24</v>
      </c>
    </row>
    <row r="16" spans="1:16" x14ac:dyDescent="0.25">
      <c r="A16" s="18">
        <v>411</v>
      </c>
      <c r="B16" s="20" t="s">
        <v>34</v>
      </c>
      <c r="C16" s="23">
        <v>12.5</v>
      </c>
      <c r="D16" s="57"/>
      <c r="E16" s="22"/>
      <c r="F16" s="22"/>
      <c r="G16" s="22"/>
      <c r="H16" s="23">
        <v>23</v>
      </c>
      <c r="I16" s="18">
        <v>411</v>
      </c>
      <c r="J16" s="20" t="s">
        <v>34</v>
      </c>
      <c r="K16" s="23">
        <v>12.5</v>
      </c>
      <c r="L16" s="57"/>
      <c r="M16" s="22"/>
      <c r="N16" s="22"/>
      <c r="O16" s="22"/>
      <c r="P16" s="23">
        <v>23</v>
      </c>
    </row>
    <row r="17" spans="1:16" x14ac:dyDescent="0.25">
      <c r="A17" s="18">
        <v>388</v>
      </c>
      <c r="B17" s="20" t="s">
        <v>40</v>
      </c>
      <c r="C17" s="23">
        <v>100</v>
      </c>
      <c r="D17" s="22">
        <v>6.5</v>
      </c>
      <c r="E17" s="22">
        <v>4.2</v>
      </c>
      <c r="F17" s="22">
        <v>0.2</v>
      </c>
      <c r="G17" s="22">
        <f>(F17*4)+(E17*9)+(D17*4)</f>
        <v>64.599999999999994</v>
      </c>
      <c r="H17" s="23">
        <v>58</v>
      </c>
      <c r="I17" s="18">
        <v>388</v>
      </c>
      <c r="J17" s="20" t="s">
        <v>40</v>
      </c>
      <c r="K17" s="23">
        <v>100</v>
      </c>
      <c r="L17" s="22">
        <v>6.5</v>
      </c>
      <c r="M17" s="22">
        <v>4.2</v>
      </c>
      <c r="N17" s="22">
        <v>0.2</v>
      </c>
      <c r="O17" s="22">
        <f>(N17*4)+(M17*9)+(L17*4)</f>
        <v>64.599999999999994</v>
      </c>
      <c r="P17" s="23">
        <v>58</v>
      </c>
    </row>
    <row r="18" spans="1:16" x14ac:dyDescent="0.25">
      <c r="A18" s="18">
        <v>520</v>
      </c>
      <c r="B18" s="20" t="s">
        <v>41</v>
      </c>
      <c r="C18" s="23">
        <v>180</v>
      </c>
      <c r="D18" s="47">
        <v>12.19</v>
      </c>
      <c r="E18" s="47">
        <v>7.34</v>
      </c>
      <c r="F18" s="47">
        <v>16</v>
      </c>
      <c r="G18" s="47">
        <v>178.82</v>
      </c>
      <c r="H18" s="23">
        <v>34</v>
      </c>
      <c r="I18" s="18">
        <v>520</v>
      </c>
      <c r="J18" s="20" t="s">
        <v>41</v>
      </c>
      <c r="K18" s="23">
        <v>180</v>
      </c>
      <c r="L18" s="47">
        <v>12.19</v>
      </c>
      <c r="M18" s="47">
        <v>7.34</v>
      </c>
      <c r="N18" s="47">
        <v>16</v>
      </c>
      <c r="O18" s="47">
        <v>178.82</v>
      </c>
      <c r="P18" s="23">
        <v>34</v>
      </c>
    </row>
    <row r="19" spans="1:16" x14ac:dyDescent="0.25">
      <c r="A19" s="18">
        <v>639</v>
      </c>
      <c r="B19" s="20" t="s">
        <v>42</v>
      </c>
      <c r="C19" s="23">
        <v>200</v>
      </c>
      <c r="D19" s="22">
        <v>3.56</v>
      </c>
      <c r="E19" s="22">
        <v>6.3</v>
      </c>
      <c r="F19" s="22">
        <v>31.3</v>
      </c>
      <c r="G19" s="22">
        <f>(F19*4)+(E19*9)+(D19*4)</f>
        <v>196.14000000000001</v>
      </c>
      <c r="H19" s="23">
        <v>9</v>
      </c>
      <c r="I19" s="18">
        <v>639</v>
      </c>
      <c r="J19" s="20" t="s">
        <v>42</v>
      </c>
      <c r="K19" s="23">
        <v>200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23">
        <v>9</v>
      </c>
    </row>
    <row r="20" spans="1:16" x14ac:dyDescent="0.25">
      <c r="A20" s="18"/>
      <c r="B20" s="21" t="s">
        <v>43</v>
      </c>
      <c r="C20" s="23">
        <v>31</v>
      </c>
      <c r="D20" s="22">
        <v>0.6</v>
      </c>
      <c r="E20" s="22">
        <v>0</v>
      </c>
      <c r="F20" s="22">
        <v>31.4</v>
      </c>
      <c r="G20" s="22">
        <f t="shared" si="2"/>
        <v>128</v>
      </c>
      <c r="H20" s="23">
        <v>3</v>
      </c>
      <c r="I20" s="18"/>
      <c r="J20" s="21" t="s">
        <v>43</v>
      </c>
      <c r="K20" s="23">
        <v>31</v>
      </c>
      <c r="L20" s="22">
        <v>0.6</v>
      </c>
      <c r="M20" s="22">
        <v>0</v>
      </c>
      <c r="N20" s="22">
        <v>31.4</v>
      </c>
      <c r="O20" s="22">
        <f t="shared" si="3"/>
        <v>128</v>
      </c>
      <c r="P20" s="23">
        <v>3</v>
      </c>
    </row>
    <row r="21" spans="1:16" x14ac:dyDescent="0.25">
      <c r="A21" s="18"/>
      <c r="B21" s="20" t="s">
        <v>5</v>
      </c>
      <c r="C21" s="23">
        <v>25</v>
      </c>
      <c r="D21" s="22">
        <v>2.2999999999999998</v>
      </c>
      <c r="E21" s="22">
        <v>0.2</v>
      </c>
      <c r="F21" s="22">
        <v>15</v>
      </c>
      <c r="G21" s="22">
        <f t="shared" si="2"/>
        <v>71</v>
      </c>
      <c r="H21" s="23">
        <v>3</v>
      </c>
      <c r="I21" s="18"/>
      <c r="J21" s="20" t="s">
        <v>5</v>
      </c>
      <c r="K21" s="23">
        <v>25</v>
      </c>
      <c r="L21" s="22">
        <v>2.2999999999999998</v>
      </c>
      <c r="M21" s="22">
        <v>0.2</v>
      </c>
      <c r="N21" s="22">
        <v>15</v>
      </c>
      <c r="O21" s="22">
        <f t="shared" si="3"/>
        <v>71</v>
      </c>
      <c r="P21" s="23">
        <v>3</v>
      </c>
    </row>
    <row r="22" spans="1:16" x14ac:dyDescent="0.25">
      <c r="A22" s="18"/>
      <c r="B22" s="20"/>
      <c r="C22" s="22">
        <f t="shared" ref="C22:H22" si="4">SUM(C14:C21)</f>
        <v>868.5</v>
      </c>
      <c r="D22" s="31">
        <f t="shared" si="4"/>
        <v>27.05</v>
      </c>
      <c r="E22" s="31">
        <f t="shared" si="4"/>
        <v>30.04</v>
      </c>
      <c r="F22" s="31">
        <f t="shared" si="4"/>
        <v>128.9</v>
      </c>
      <c r="G22" s="31">
        <f t="shared" si="4"/>
        <v>791.76</v>
      </c>
      <c r="H22" s="55">
        <f t="shared" si="4"/>
        <v>171</v>
      </c>
      <c r="I22" s="18"/>
      <c r="J22" s="20"/>
      <c r="K22" s="22">
        <f t="shared" ref="K22:P22" si="5">SUM(K14:K21)</f>
        <v>868.5</v>
      </c>
      <c r="L22" s="31">
        <f t="shared" si="5"/>
        <v>27.05</v>
      </c>
      <c r="M22" s="22"/>
      <c r="N22" s="31">
        <f t="shared" si="5"/>
        <v>128.9</v>
      </c>
      <c r="O22" s="31">
        <f t="shared" si="5"/>
        <v>791.76</v>
      </c>
      <c r="P22" s="55">
        <f t="shared" si="5"/>
        <v>171</v>
      </c>
    </row>
    <row r="23" spans="1:16" x14ac:dyDescent="0.25">
      <c r="A23" s="13"/>
      <c r="B23" s="42"/>
      <c r="C23" s="27"/>
      <c r="D23" s="43"/>
      <c r="E23" s="43"/>
      <c r="F23" s="43"/>
      <c r="G23" s="43"/>
      <c r="H23" s="28"/>
      <c r="I23" s="13"/>
      <c r="J23" s="42"/>
      <c r="K23" s="27"/>
      <c r="L23" s="43"/>
      <c r="M23" s="43"/>
      <c r="N23" s="43"/>
      <c r="O23" s="43"/>
      <c r="P23" s="28"/>
    </row>
    <row r="24" spans="1:16" ht="16.5" thickBot="1" x14ac:dyDescent="0.3">
      <c r="A24" s="17"/>
      <c r="B24" s="46" t="s">
        <v>6</v>
      </c>
      <c r="C24" s="30">
        <f t="shared" ref="C24:H24" si="6">C12+C22</f>
        <v>1369.5</v>
      </c>
      <c r="D24" s="30">
        <f t="shared" si="6"/>
        <v>42.58</v>
      </c>
      <c r="E24" s="30">
        <f t="shared" si="6"/>
        <v>45.53</v>
      </c>
      <c r="F24" s="30">
        <f t="shared" si="6"/>
        <v>201.12</v>
      </c>
      <c r="G24" s="30">
        <f t="shared" si="6"/>
        <v>1282.6099999999999</v>
      </c>
      <c r="H24" s="44">
        <f t="shared" si="6"/>
        <v>222</v>
      </c>
      <c r="I24" s="17"/>
      <c r="J24" s="46" t="s">
        <v>6</v>
      </c>
      <c r="K24" s="30">
        <f t="shared" ref="K24:P24" si="7">K12+K22</f>
        <v>1369.5</v>
      </c>
      <c r="L24" s="30">
        <f t="shared" si="7"/>
        <v>42.58</v>
      </c>
      <c r="M24" s="30">
        <f t="shared" si="7"/>
        <v>15.489999999999998</v>
      </c>
      <c r="N24" s="30">
        <f t="shared" si="7"/>
        <v>201.12</v>
      </c>
      <c r="O24" s="30">
        <f t="shared" si="7"/>
        <v>1282.6099999999999</v>
      </c>
      <c r="P24" s="44">
        <f t="shared" si="7"/>
        <v>222</v>
      </c>
    </row>
    <row r="25" spans="1:16" x14ac:dyDescent="0.25">
      <c r="B25" s="69" t="s">
        <v>35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  <row r="26" spans="1:16" x14ac:dyDescent="0.25">
      <c r="B26" s="70" t="s">
        <v>17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2024-10-31T05:42:59Z</cp:lastPrinted>
  <dcterms:created xsi:type="dcterms:W3CDTF">1996-10-08T23:32:33Z</dcterms:created>
  <dcterms:modified xsi:type="dcterms:W3CDTF">2025-04-04T00:20:10Z</dcterms:modified>
</cp:coreProperties>
</file>