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14" sheetId="6" r:id="rId1"/>
    <sheet name="14 овз" sheetId="7" r:id="rId2"/>
  </sheets>
  <calcPr calcId="162913" refMode="R1C1"/>
</workbook>
</file>

<file path=xl/calcChain.xml><?xml version="1.0" encoding="utf-8"?>
<calcChain xmlns="http://schemas.openxmlformats.org/spreadsheetml/2006/main">
  <c r="O9" i="6" l="1"/>
  <c r="O7" i="6"/>
  <c r="G21" i="6"/>
  <c r="G20" i="6"/>
  <c r="G19" i="6"/>
  <c r="G18" i="6"/>
  <c r="G9" i="6"/>
  <c r="G7" i="6"/>
  <c r="G16" i="6"/>
  <c r="O18" i="7"/>
  <c r="O17" i="7"/>
  <c r="O16" i="7"/>
  <c r="O15" i="7"/>
  <c r="O7" i="7"/>
  <c r="G18" i="7"/>
  <c r="C26" i="6"/>
  <c r="D26" i="6"/>
  <c r="E26" i="6"/>
  <c r="F26" i="6"/>
  <c r="H26" i="6"/>
  <c r="G7" i="7"/>
  <c r="P21" i="7"/>
  <c r="P23" i="7"/>
  <c r="N21" i="7"/>
  <c r="M21" i="7"/>
  <c r="L21" i="7"/>
  <c r="K21" i="7"/>
  <c r="O21" i="7"/>
  <c r="P12" i="7"/>
  <c r="N12" i="7"/>
  <c r="N23" i="7"/>
  <c r="M12" i="7"/>
  <c r="L12" i="7"/>
  <c r="L23" i="7"/>
  <c r="K12" i="7"/>
  <c r="O12" i="7"/>
  <c r="O23" i="7"/>
  <c r="C21" i="7"/>
  <c r="D21" i="7"/>
  <c r="E21" i="7"/>
  <c r="F21" i="7"/>
  <c r="G21" i="7"/>
  <c r="H21" i="7"/>
  <c r="G17" i="7"/>
  <c r="G16" i="7"/>
  <c r="G15" i="7"/>
  <c r="G12" i="7"/>
  <c r="H16" i="6"/>
  <c r="H12" i="7"/>
  <c r="C12" i="7"/>
  <c r="F12" i="7"/>
  <c r="F23" i="7"/>
  <c r="E12" i="7"/>
  <c r="D12" i="7"/>
  <c r="P16" i="6"/>
  <c r="N16" i="6"/>
  <c r="M16" i="6"/>
  <c r="L16" i="6"/>
  <c r="K16" i="6"/>
  <c r="C16" i="6"/>
  <c r="D16" i="6"/>
  <c r="E16" i="6"/>
  <c r="F16" i="6"/>
  <c r="M23" i="7"/>
  <c r="D23" i="7"/>
  <c r="E23" i="7"/>
  <c r="C23" i="7"/>
  <c r="K23" i="7"/>
  <c r="G23" i="7"/>
  <c r="H23" i="7"/>
  <c r="O16" i="6"/>
  <c r="G26" i="6"/>
</calcChain>
</file>

<file path=xl/sharedStrings.xml><?xml version="1.0" encoding="utf-8"?>
<sst xmlns="http://schemas.openxmlformats.org/spreadsheetml/2006/main" count="94" uniqueCount="44">
  <si>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</si>
  <si>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</si>
  <si>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</si>
  <si>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</si>
  <si>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</si>
  <si>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</si>
  <si>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</si>
  <si>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</si>
  <si>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</si>
  <si>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</si>
  <si>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</si>
  <si>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</si>
  <si>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</si>
  <si>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</si>
  <si>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</si>
  <si>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</si>
  <si>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</si>
  <si>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</si>
  <si>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</si>
  <si>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</si>
  <si>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</si>
  <si>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</si>
  <si>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</si>
  <si>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</si>
  <si>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</si>
  <si>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</si>
  <si>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</si>
  <si>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</si>
  <si>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</si>
  <si>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</si>
  <si>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</si>
  <si>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</si>
  <si>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</si>
  <si>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</si>
  <si>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</si>
  <si>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</si>
  <si>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04/с246</t>
  </si>
  <si>
    <t>Бутерброд горячий с сыром</t>
  </si>
  <si>
    <t>салат из капусты</t>
  </si>
  <si>
    <t>каша молочная из трех круп</t>
  </si>
  <si>
    <t>меню на 28  апреля 2025</t>
  </si>
  <si>
    <t>чай с лимоном и сахаром</t>
  </si>
  <si>
    <t>яйцо вареное</t>
  </si>
  <si>
    <t>меню 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</si>
</sst>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/>
    <xf numFmtId="0" fontId="1" fillId="4" borderId="11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="91" zoomScaleNormal="91" workbookViewId="0">
      <selection activeCell="P16" sqref="P16"/>
    </sheetView>
  </sheetViews>
  <sheetFormatPr defaultRowHeight="15.75" x14ac:dyDescent="0.25"/>
  <cols>
    <col min="1" max="1" width="7.85546875" style="4" customWidth="1"/>
    <col min="2" max="2" width="32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3.85546875" style="2" customWidth="1"/>
    <col min="11" max="11" width="6.85546875" style="2" customWidth="1"/>
    <col min="12" max="12" width="5.42578125" style="5" customWidth="1"/>
    <col min="13" max="13" width="4.28515625" style="5" customWidth="1"/>
    <col min="14" max="14" width="4.5703125" style="5" customWidth="1"/>
    <col min="15" max="15" width="5.140625" style="5" bestFit="1" customWidth="1"/>
    <col min="16" max="16" width="7.42578125" style="3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35</v>
      </c>
      <c r="J6" s="73"/>
      <c r="K6" s="73"/>
      <c r="L6" s="73"/>
      <c r="M6" s="73"/>
      <c r="N6" s="73"/>
      <c r="O6" s="73"/>
      <c r="P6" s="74"/>
    </row>
    <row r="7" spans="1:16" x14ac:dyDescent="0.25">
      <c r="A7" s="62">
        <v>10</v>
      </c>
      <c r="B7" s="20" t="s">
        <v>37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63">
        <v>30</v>
      </c>
      <c r="I7" s="62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23">
        <v>30</v>
      </c>
    </row>
    <row r="8" spans="1:16" x14ac:dyDescent="0.25">
      <c r="A8" s="62" t="s">
        <v>36</v>
      </c>
      <c r="B8" s="20" t="s">
        <v>22</v>
      </c>
      <c r="C8" s="23">
        <v>200</v>
      </c>
      <c r="D8" s="57">
        <v>7.67</v>
      </c>
      <c r="E8" s="57">
        <v>9.44</v>
      </c>
      <c r="F8" s="57">
        <v>23.8</v>
      </c>
      <c r="G8" s="57">
        <v>210.96</v>
      </c>
      <c r="H8" s="64">
        <v>19</v>
      </c>
      <c r="I8" s="62" t="s">
        <v>20</v>
      </c>
      <c r="J8" s="20" t="s">
        <v>39</v>
      </c>
      <c r="K8" s="23">
        <v>200</v>
      </c>
      <c r="L8" s="57">
        <v>7.67</v>
      </c>
      <c r="M8" s="57">
        <v>9.44</v>
      </c>
      <c r="N8" s="57">
        <v>23.8</v>
      </c>
      <c r="O8" s="57">
        <v>210.96</v>
      </c>
      <c r="P8" s="64">
        <v>19</v>
      </c>
    </row>
    <row r="9" spans="1:16" x14ac:dyDescent="0.25">
      <c r="A9" s="62">
        <v>324</v>
      </c>
      <c r="B9" s="20" t="s">
        <v>23</v>
      </c>
      <c r="C9" s="23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23">
        <v>24</v>
      </c>
      <c r="I9" s="62">
        <v>642</v>
      </c>
      <c r="J9" s="20" t="s">
        <v>41</v>
      </c>
      <c r="K9" s="23">
        <v>200</v>
      </c>
      <c r="L9" s="22">
        <v>0.48</v>
      </c>
      <c r="M9" s="22">
        <v>0</v>
      </c>
      <c r="N9" s="22">
        <v>22.8</v>
      </c>
      <c r="O9" s="22">
        <f>(N9*4)+(M9*9)+(L9*4)</f>
        <v>93.12</v>
      </c>
      <c r="P9" s="23">
        <v>6</v>
      </c>
    </row>
    <row r="10" spans="1:16" x14ac:dyDescent="0.25">
      <c r="A10" s="62">
        <v>686</v>
      </c>
      <c r="B10" s="20" t="s">
        <v>24</v>
      </c>
      <c r="C10" s="23">
        <v>200</v>
      </c>
      <c r="D10" s="49">
        <v>1.6</v>
      </c>
      <c r="E10" s="49">
        <v>1.3</v>
      </c>
      <c r="F10" s="49">
        <v>15.9</v>
      </c>
      <c r="G10" s="49">
        <v>81.819999999999993</v>
      </c>
      <c r="H10" s="65">
        <v>11</v>
      </c>
      <c r="I10" s="18"/>
      <c r="J10" s="20" t="s">
        <v>42</v>
      </c>
      <c r="K10" s="23">
        <v>40</v>
      </c>
      <c r="L10" s="22">
        <v>5</v>
      </c>
      <c r="M10" s="22">
        <v>4.5999999999999996</v>
      </c>
      <c r="N10" s="22">
        <v>0.2</v>
      </c>
      <c r="O10" s="22">
        <v>62.8</v>
      </c>
      <c r="P10" s="23">
        <v>24</v>
      </c>
    </row>
    <row r="11" spans="1:16" x14ac:dyDescent="0.25">
      <c r="A11" s="18"/>
      <c r="B11" s="20" t="s">
        <v>4</v>
      </c>
      <c r="C11" s="23">
        <v>32</v>
      </c>
      <c r="D11" s="22">
        <v>2.2999999999999998</v>
      </c>
      <c r="E11" s="22">
        <v>0.2</v>
      </c>
      <c r="F11" s="22">
        <v>15</v>
      </c>
      <c r="G11" s="22">
        <v>71</v>
      </c>
      <c r="H11" s="23">
        <v>3.2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3">
        <v>2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2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517</v>
      </c>
      <c r="D16" s="29">
        <f>SUM(D7:D15)</f>
        <v>19.930000000000003</v>
      </c>
      <c r="E16" s="29">
        <f>SUM(E7:E15)</f>
        <v>23.29</v>
      </c>
      <c r="F16" s="29">
        <f>SUM(F7:F15)</f>
        <v>62.78</v>
      </c>
      <c r="G16" s="29">
        <f>SUM(G7:G15)</f>
        <v>540.69000000000005</v>
      </c>
      <c r="H16" s="38">
        <f>SUM(H7:H11)</f>
        <v>87.2</v>
      </c>
      <c r="I16" s="14"/>
      <c r="J16" s="28" t="s">
        <v>6</v>
      </c>
      <c r="K16" s="29">
        <f t="shared" ref="K16:P16" si="0">SUM(K7:K15)</f>
        <v>531</v>
      </c>
      <c r="L16" s="29">
        <f t="shared" si="0"/>
        <v>18.05</v>
      </c>
      <c r="M16" s="29">
        <f t="shared" si="0"/>
        <v>22.24</v>
      </c>
      <c r="N16" s="29">
        <f t="shared" si="0"/>
        <v>80.8</v>
      </c>
      <c r="O16" s="29">
        <f t="shared" si="0"/>
        <v>596.28</v>
      </c>
      <c r="P16" s="38">
        <f t="shared" si="0"/>
        <v>81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5"/>
      <c r="I17" s="72"/>
      <c r="J17" s="73"/>
      <c r="K17" s="73"/>
      <c r="L17" s="73"/>
      <c r="M17" s="73"/>
      <c r="N17" s="73"/>
      <c r="O17" s="73"/>
      <c r="P17" s="74"/>
    </row>
    <row r="18" spans="1:16" x14ac:dyDescent="0.25">
      <c r="A18" s="62">
        <v>43</v>
      </c>
      <c r="B18" s="20" t="s">
        <v>38</v>
      </c>
      <c r="C18" s="23">
        <v>80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23">
        <v>11</v>
      </c>
      <c r="I18" s="18"/>
      <c r="J18" s="20"/>
      <c r="K18" s="47"/>
      <c r="L18" s="22"/>
      <c r="M18" s="22"/>
      <c r="N18" s="22"/>
      <c r="O18" s="22"/>
      <c r="P18" s="30"/>
    </row>
    <row r="19" spans="1:16" x14ac:dyDescent="0.25">
      <c r="A19" s="62">
        <v>135</v>
      </c>
      <c r="B19" s="20" t="s">
        <v>30</v>
      </c>
      <c r="C19" s="23">
        <v>200</v>
      </c>
      <c r="D19" s="66">
        <v>1.44</v>
      </c>
      <c r="E19" s="22">
        <v>5.6</v>
      </c>
      <c r="F19" s="22">
        <v>11.96</v>
      </c>
      <c r="G19" s="22">
        <f>(F19*4)+(E19*9)+(D19*4)</f>
        <v>104.00000000000001</v>
      </c>
      <c r="H19" s="23">
        <v>15</v>
      </c>
      <c r="I19" s="18"/>
      <c r="J19" s="20"/>
      <c r="K19" s="23"/>
      <c r="L19" s="57"/>
      <c r="M19" s="57"/>
      <c r="N19" s="57"/>
      <c r="O19" s="57"/>
      <c r="P19" s="58"/>
    </row>
    <row r="20" spans="1:16" x14ac:dyDescent="0.25">
      <c r="A20" s="6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23">
        <v>54</v>
      </c>
      <c r="I20" s="18"/>
      <c r="J20" s="20"/>
      <c r="K20" s="23"/>
      <c r="L20" s="22"/>
      <c r="M20" s="22"/>
      <c r="N20" s="22"/>
      <c r="O20" s="22"/>
      <c r="P20" s="30"/>
    </row>
    <row r="21" spans="1:16" x14ac:dyDescent="0.25">
      <c r="A21" s="6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23">
        <v>3</v>
      </c>
      <c r="I21" s="18"/>
      <c r="J21" s="20"/>
      <c r="K21" s="23"/>
      <c r="L21" s="22"/>
      <c r="M21" s="22"/>
      <c r="N21" s="22"/>
      <c r="O21" s="22"/>
      <c r="P21" s="30"/>
    </row>
    <row r="22" spans="1:16" x14ac:dyDescent="0.25">
      <c r="A22" s="6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23">
        <v>3</v>
      </c>
      <c r="I22" s="18"/>
      <c r="J22" s="20"/>
      <c r="K22" s="23"/>
      <c r="L22" s="22"/>
      <c r="M22" s="22"/>
      <c r="N22" s="22"/>
      <c r="O22" s="22"/>
      <c r="P22" s="30"/>
    </row>
    <row r="23" spans="1:16" x14ac:dyDescent="0.25">
      <c r="A23" s="62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23">
        <v>3</v>
      </c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24"/>
      <c r="B24" s="20"/>
      <c r="C24" s="23"/>
      <c r="D24" s="22"/>
      <c r="E24" s="22"/>
      <c r="F24" s="22"/>
      <c r="G24" s="22"/>
      <c r="H24" s="59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24"/>
      <c r="B25" s="21"/>
      <c r="C25" s="39"/>
      <c r="D25" s="25"/>
      <c r="E25" s="25"/>
      <c r="F25" s="25"/>
      <c r="G25" s="25"/>
      <c r="H25" s="60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736</v>
      </c>
      <c r="D26" s="29">
        <f>SUM(D18:D25)</f>
        <v>21.040000000000003</v>
      </c>
      <c r="E26" s="29">
        <f>SUM(E18:E25)</f>
        <v>25.2</v>
      </c>
      <c r="F26" s="29">
        <f>SUM(F18:F25)</f>
        <v>78.259999999999991</v>
      </c>
      <c r="G26" s="29">
        <f>SUM(G18:G25)</f>
        <v>624.20000000000005</v>
      </c>
      <c r="H26" s="61">
        <f>SUM(H18:H23)</f>
        <v>89</v>
      </c>
      <c r="I26" s="19"/>
      <c r="J26" s="28"/>
      <c r="K26" s="29"/>
      <c r="L26" s="29"/>
      <c r="M26" s="29"/>
      <c r="N26" s="29"/>
      <c r="O26" s="29"/>
      <c r="P26" s="38"/>
    </row>
    <row r="27" spans="1:16" x14ac:dyDescent="0.25">
      <c r="B27" s="70" t="s">
        <v>33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="89" zoomScaleNormal="89" workbookViewId="0">
      <selection activeCell="P20" sqref="P20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3.7109375" style="7" customWidth="1"/>
    <col min="16" max="16" width="8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53"/>
      <c r="C4" s="79" t="s">
        <v>43</v>
      </c>
      <c r="D4" s="79"/>
      <c r="E4" s="79"/>
      <c r="F4" s="79"/>
      <c r="G4" s="79"/>
      <c r="H4" s="79"/>
      <c r="I4" s="79"/>
      <c r="J4" s="79"/>
      <c r="K4" s="53"/>
      <c r="L4" s="53"/>
      <c r="M4" s="53"/>
      <c r="N4" s="53"/>
      <c r="O4" s="53"/>
      <c r="P4" s="53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6" t="s">
        <v>28</v>
      </c>
      <c r="B6" s="77"/>
      <c r="C6" s="77"/>
      <c r="D6" s="77"/>
      <c r="E6" s="77"/>
      <c r="F6" s="77"/>
      <c r="G6" s="77"/>
      <c r="H6" s="78"/>
      <c r="I6" s="76" t="s">
        <v>27</v>
      </c>
      <c r="J6" s="77"/>
      <c r="K6" s="77"/>
      <c r="L6" s="77"/>
      <c r="M6" s="77"/>
      <c r="N6" s="77"/>
      <c r="O6" s="77"/>
      <c r="P6" s="78"/>
    </row>
    <row r="7" spans="1:16" x14ac:dyDescent="0.25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20</v>
      </c>
      <c r="B8" s="20" t="s">
        <v>22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0">
        <v>19</v>
      </c>
      <c r="I8" s="18" t="s">
        <v>20</v>
      </c>
      <c r="J8" s="20" t="s">
        <v>22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0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49">
        <v>1.6</v>
      </c>
      <c r="E9" s="49">
        <v>1.3</v>
      </c>
      <c r="F9" s="49">
        <v>15.9</v>
      </c>
      <c r="G9" s="49">
        <v>81.819999999999993</v>
      </c>
      <c r="H9" s="51">
        <v>11</v>
      </c>
      <c r="I9" s="18">
        <v>686</v>
      </c>
      <c r="J9" s="20" t="s">
        <v>24</v>
      </c>
      <c r="K9" s="23">
        <v>200</v>
      </c>
      <c r="L9" s="49">
        <v>1.6</v>
      </c>
      <c r="M9" s="49">
        <v>1.3</v>
      </c>
      <c r="N9" s="49">
        <v>15.9</v>
      </c>
      <c r="O9" s="49">
        <v>81.819999999999993</v>
      </c>
      <c r="P9" s="51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 x14ac:dyDescent="0.25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 x14ac:dyDescent="0.3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 x14ac:dyDescent="0.25">
      <c r="A13" s="76" t="s">
        <v>17</v>
      </c>
      <c r="B13" s="77"/>
      <c r="C13" s="77"/>
      <c r="D13" s="77"/>
      <c r="E13" s="77"/>
      <c r="F13" s="77"/>
      <c r="G13" s="77"/>
      <c r="H13" s="78"/>
      <c r="I13" s="76" t="s">
        <v>17</v>
      </c>
      <c r="J13" s="77"/>
      <c r="K13" s="77"/>
      <c r="L13" s="77"/>
      <c r="M13" s="77"/>
      <c r="N13" s="77"/>
      <c r="O13" s="77"/>
      <c r="P13" s="78"/>
    </row>
    <row r="14" spans="1:16" x14ac:dyDescent="0.25">
      <c r="A14" s="18">
        <v>42</v>
      </c>
      <c r="B14" s="20" t="s">
        <v>29</v>
      </c>
      <c r="C14" s="23">
        <v>100</v>
      </c>
      <c r="D14" s="49">
        <v>2.4</v>
      </c>
      <c r="E14" s="49">
        <v>6.72</v>
      </c>
      <c r="F14" s="49">
        <v>12</v>
      </c>
      <c r="G14" s="49">
        <v>118.08</v>
      </c>
      <c r="H14" s="30">
        <v>31</v>
      </c>
      <c r="I14" s="18">
        <v>42</v>
      </c>
      <c r="J14" s="20" t="s">
        <v>29</v>
      </c>
      <c r="K14" s="23">
        <v>100</v>
      </c>
      <c r="L14" s="49">
        <v>2.4</v>
      </c>
      <c r="M14" s="49">
        <v>6.72</v>
      </c>
      <c r="N14" s="49">
        <v>12</v>
      </c>
      <c r="O14" s="49">
        <v>118.08</v>
      </c>
      <c r="P14" s="30">
        <v>31</v>
      </c>
    </row>
    <row r="15" spans="1:16" x14ac:dyDescent="0.25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23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23</v>
      </c>
    </row>
    <row r="17" spans="1:16" x14ac:dyDescent="0.25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 x14ac:dyDescent="0.25">
      <c r="A20" s="18"/>
      <c r="B20" s="20"/>
      <c r="C20" s="23"/>
      <c r="D20" s="22"/>
      <c r="E20" s="22"/>
      <c r="F20" s="22"/>
      <c r="G20" s="22"/>
      <c r="H20" s="30"/>
      <c r="I20" s="18"/>
      <c r="J20" s="20"/>
      <c r="K20" s="23"/>
      <c r="L20" s="22"/>
      <c r="M20" s="22"/>
      <c r="N20" s="22"/>
      <c r="O20" s="22"/>
      <c r="P20" s="30"/>
    </row>
    <row r="21" spans="1:16" x14ac:dyDescent="0.25">
      <c r="A21" s="13"/>
      <c r="B21" s="36"/>
      <c r="C21" s="54">
        <f t="shared" ref="C21:H21" si="2">SUM(C14:C20)</f>
        <v>803.5</v>
      </c>
      <c r="D21" s="55">
        <f t="shared" si="2"/>
        <v>27.2</v>
      </c>
      <c r="E21" s="55">
        <f t="shared" si="2"/>
        <v>32.32</v>
      </c>
      <c r="F21" s="55">
        <f t="shared" si="2"/>
        <v>76.400000000000006</v>
      </c>
      <c r="G21" s="55">
        <f t="shared" si="2"/>
        <v>705.28</v>
      </c>
      <c r="H21" s="56">
        <f t="shared" si="2"/>
        <v>138</v>
      </c>
      <c r="I21" s="13"/>
      <c r="J21" s="36"/>
      <c r="K21" s="54">
        <f t="shared" ref="K21:P21" si="3">SUM(K14:K20)</f>
        <v>803.5</v>
      </c>
      <c r="L21" s="55">
        <f t="shared" si="3"/>
        <v>27.2</v>
      </c>
      <c r="M21" s="55">
        <f t="shared" si="3"/>
        <v>32.32</v>
      </c>
      <c r="N21" s="55">
        <f t="shared" si="3"/>
        <v>76.400000000000006</v>
      </c>
      <c r="O21" s="55">
        <f t="shared" si="3"/>
        <v>705.28</v>
      </c>
      <c r="P21" s="56">
        <f t="shared" si="3"/>
        <v>138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496</v>
      </c>
      <c r="D23" s="29">
        <f>D12+D20</f>
        <v>14.169999999999998</v>
      </c>
      <c r="E23" s="29">
        <f>E12+E20</f>
        <v>18.939999999999998</v>
      </c>
      <c r="F23" s="29">
        <f>F12+F20</f>
        <v>73.699999999999989</v>
      </c>
      <c r="G23" s="29">
        <f>G12+G20</f>
        <v>522.18000000000006</v>
      </c>
      <c r="H23" s="38">
        <f>H12+H21</f>
        <v>191</v>
      </c>
      <c r="I23" s="17"/>
      <c r="J23" s="46" t="s">
        <v>6</v>
      </c>
      <c r="K23" s="29">
        <f>K12+K20</f>
        <v>496</v>
      </c>
      <c r="L23" s="29">
        <f>L12+L20</f>
        <v>14.169999999999998</v>
      </c>
      <c r="M23" s="29">
        <f>M12+M20</f>
        <v>18.939999999999998</v>
      </c>
      <c r="N23" s="29">
        <f>N12+N20</f>
        <v>73.699999999999989</v>
      </c>
      <c r="O23" s="29">
        <f>O12+O20</f>
        <v>522.18000000000006</v>
      </c>
      <c r="P23" s="38">
        <f>P12+P21</f>
        <v>191</v>
      </c>
    </row>
    <row r="24" spans="1:16" x14ac:dyDescent="0.25">
      <c r="B24" s="70" t="s">
        <v>34</v>
      </c>
      <c r="C24" s="70"/>
      <c r="D24" s="70"/>
      <c r="E24" s="70"/>
      <c r="F24" s="70"/>
      <c r="G24" s="70"/>
      <c r="H24" s="70"/>
      <c r="J24" s="70"/>
      <c r="K24" s="70"/>
      <c r="L24" s="70"/>
      <c r="M24" s="70"/>
      <c r="N24" s="70"/>
      <c r="O24" s="70"/>
      <c r="P24" s="70"/>
    </row>
    <row r="25" spans="1:16" x14ac:dyDescent="0.25">
      <c r="B25" s="71" t="s">
        <v>16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</sheetData>
  <mergeCells count="13">
    <mergeCell ref="B24:H24"/>
    <mergeCell ref="B25:H25"/>
    <mergeCell ref="A13:H13"/>
    <mergeCell ref="C1:F2"/>
    <mergeCell ref="C3:F3"/>
    <mergeCell ref="A6:H6"/>
    <mergeCell ref="C4:J4"/>
    <mergeCell ref="J25:P25"/>
    <mergeCell ref="K1:N2"/>
    <mergeCell ref="K3:N3"/>
    <mergeCell ref="I6:P6"/>
    <mergeCell ref="I13:P13"/>
    <mergeCell ref="J24:P2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2025-04-15T00:38:10Z</cp:lastPrinted>
  <dcterms:created xsi:type="dcterms:W3CDTF">1996-10-08T23:32:33Z</dcterms:created>
  <dcterms:modified xsi:type="dcterms:W3CDTF">2025-04-21T04:20:38Z</dcterms:modified>
</cp:coreProperties>
</file>