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/>
  </bookViews>
  <sheets>
    <sheet name="7" sheetId="6" r:id="rId1"/>
    <sheet name="7овз" sheetId="7" r:id="rId2"/>
  </sheets>
  <calcPr calcId="152511" refMode="R1C1"/>
</workbook>
</file>

<file path=xl/calcChain.xml><?xml version="1.0" encoding="utf-8"?>
<calcChain xmlns="http://schemas.openxmlformats.org/spreadsheetml/2006/main">
  <c r="O21" i="7" l="1"/>
  <c r="O20" i="7"/>
  <c r="O16" i="7"/>
  <c r="O24" i="7"/>
  <c r="O15" i="7"/>
  <c r="O10" i="7"/>
  <c r="O8" i="7"/>
  <c r="G21" i="7"/>
  <c r="G20" i="7"/>
  <c r="G16" i="7"/>
  <c r="G15" i="7"/>
  <c r="H13" i="7"/>
  <c r="H26" i="7"/>
  <c r="H24" i="7"/>
  <c r="G10" i="7"/>
  <c r="G8" i="7"/>
  <c r="H14" i="6"/>
  <c r="P24" i="7"/>
  <c r="N24" i="7"/>
  <c r="N26" i="7"/>
  <c r="M24" i="7"/>
  <c r="L24" i="7"/>
  <c r="K24" i="7"/>
  <c r="P13" i="7"/>
  <c r="N13" i="7"/>
  <c r="M13" i="7"/>
  <c r="M26" i="7"/>
  <c r="L13" i="7"/>
  <c r="K13" i="7"/>
  <c r="K26" i="7"/>
  <c r="G24" i="7"/>
  <c r="G13" i="7"/>
  <c r="G14" i="6"/>
  <c r="C14" i="6"/>
  <c r="D14" i="6"/>
  <c r="E14" i="6"/>
  <c r="F14" i="6"/>
  <c r="O14" i="6"/>
  <c r="H25" i="6"/>
  <c r="G25" i="6"/>
  <c r="K14" i="6"/>
  <c r="L14" i="6"/>
  <c r="M14" i="6"/>
  <c r="N14" i="6"/>
  <c r="C25" i="6"/>
  <c r="D25" i="6"/>
  <c r="E25" i="6"/>
  <c r="F25" i="6"/>
  <c r="F24" i="7"/>
  <c r="E24" i="7"/>
  <c r="D24" i="7"/>
  <c r="C24" i="7"/>
  <c r="F13" i="7"/>
  <c r="E13" i="7"/>
  <c r="D13" i="7"/>
  <c r="C13" i="7"/>
  <c r="P14" i="6"/>
  <c r="O13" i="7"/>
  <c r="L26" i="7"/>
  <c r="P26" i="7"/>
  <c r="O26" i="7"/>
  <c r="E26" i="7"/>
  <c r="D26" i="7"/>
  <c r="F26" i="7"/>
  <c r="C26" i="7"/>
  <c r="G26" i="7"/>
</calcChain>
</file>

<file path=xl/sharedStrings.xml><?xml version="1.0" encoding="utf-8"?>
<sst xmlns="http://schemas.openxmlformats.org/spreadsheetml/2006/main" count="102" uniqueCount="48">
  <si>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</si>
  <si>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</si>
  <si>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</si>
  <si>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</si>
  <si>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</si>
  <si>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</si>
  <si>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</si>
  <si>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</si>
  <si>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</si>
  <si>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</si>
  <si>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</si>
  <si>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</si>
  <si>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</si>
  <si>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</si>
  <si>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</si>
  <si>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</si>
  <si>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</si>
  <si>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</si>
  <si>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</si>
  <si>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</si>
  <si>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Завтрак (ОВЗ) 1-4 классы</t>
  </si>
  <si>
    <t>Завтрак (ОВЗ) 5-11 классы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</si>
  <si>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</si>
  <si>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</si>
  <si>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</si>
  <si>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хлеб пшеничный</t>
  </si>
  <si>
    <t>меню на 21 мая 2025</t>
  </si>
  <si>
    <t>Салат из моркови</t>
  </si>
  <si>
    <t>Борщ</t>
  </si>
  <si>
    <t>печень тушёная в соусе</t>
  </si>
  <si>
    <t>4с179</t>
  </si>
  <si>
    <t>Каша гречневая</t>
  </si>
  <si>
    <t>напиток из шиповника</t>
  </si>
  <si>
    <t>бутерброд с сл/ маслом</t>
  </si>
  <si>
    <t>ттк</t>
  </si>
  <si>
    <t>Творожная  запеканка</t>
  </si>
  <si>
    <t>с соусом (молочный сладкий)</t>
  </si>
  <si>
    <t>чай с сахаром</t>
  </si>
  <si>
    <t xml:space="preserve">хлеб пшеничный </t>
  </si>
  <si>
    <t>хлеб ржаной</t>
  </si>
  <si>
    <t>батон с сыром</t>
  </si>
  <si>
    <t>Батон  с сыром</t>
  </si>
  <si>
    <t>чай с молоком и сахаром</t>
  </si>
  <si>
    <t xml:space="preserve">Борщ со сметаной </t>
  </si>
  <si>
    <t>печень тушеная в соусе</t>
  </si>
  <si>
    <t>каша рассыпчатая гречневая</t>
  </si>
  <si>
    <t>компот с/ф курога</t>
  </si>
  <si>
    <t>меню  на 21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</si>
</sst>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/>
    </xf>
    <xf numFmtId="0" fontId="0" fillId="4" borderId="6" xfId="0" applyFill="1" applyBorder="1"/>
    <xf numFmtId="0" fontId="3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1" fillId="4" borderId="1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/>
    <xf numFmtId="0" fontId="6" fillId="4" borderId="9" xfId="0" applyFont="1" applyFill="1" applyBorder="1" applyAlignment="1">
      <alignment horizontal="center"/>
    </xf>
    <xf numFmtId="1" fontId="3" fillId="4" borderId="11" xfId="0" applyNumberFormat="1" applyFont="1" applyFill="1" applyBorder="1"/>
    <xf numFmtId="2" fontId="2" fillId="4" borderId="14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right"/>
    </xf>
    <xf numFmtId="1" fontId="7" fillId="4" borderId="1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Normal="100" workbookViewId="0">
      <selection activeCell="P16" sqref="P16"/>
    </sheetView>
  </sheetViews>
  <sheetFormatPr defaultRowHeight="15.75" x14ac:dyDescent="0.25"/>
  <cols>
    <col min="1" max="1" width="7.85546875" style="5" customWidth="1"/>
    <col min="2" max="2" width="34.5703125" style="3" customWidth="1"/>
    <col min="3" max="3" width="8.5703125" style="3" customWidth="1"/>
    <col min="4" max="6" width="4.140625" style="5" customWidth="1"/>
    <col min="7" max="7" width="4.85546875" style="5" customWidth="1"/>
    <col min="8" max="8" width="8" style="4" customWidth="1"/>
    <col min="9" max="9" width="7.42578125" style="4" customWidth="1"/>
    <col min="10" max="10" width="26.85546875" style="3" customWidth="1"/>
    <col min="11" max="11" width="8.7109375" style="3" customWidth="1"/>
    <col min="12" max="13" width="3.5703125" style="6" customWidth="1"/>
    <col min="14" max="15" width="4.5703125" style="6" customWidth="1"/>
    <col min="16" max="16" width="7.85546875" style="4" customWidth="1"/>
  </cols>
  <sheetData>
    <row r="1" spans="1:16" x14ac:dyDescent="0.25">
      <c r="B1" s="2"/>
      <c r="K1" s="71"/>
      <c r="L1" s="71"/>
      <c r="M1" s="71"/>
      <c r="N1" s="71"/>
      <c r="O1" s="71"/>
      <c r="P1" s="71"/>
    </row>
    <row r="2" spans="1:16" x14ac:dyDescent="0.25">
      <c r="K2" s="71" t="s">
        <v>9</v>
      </c>
      <c r="L2" s="71"/>
      <c r="M2" s="71"/>
      <c r="N2" s="71"/>
      <c r="O2" s="71"/>
      <c r="P2" s="71"/>
    </row>
    <row r="3" spans="1:16" x14ac:dyDescent="0.25">
      <c r="K3" s="73" t="s">
        <v>2</v>
      </c>
      <c r="L3" s="73"/>
      <c r="M3" s="73"/>
      <c r="N3" s="73"/>
      <c r="O3" s="73"/>
      <c r="P3" s="73"/>
    </row>
    <row r="4" spans="1:16" ht="16.5" thickBot="1" x14ac:dyDescent="0.3">
      <c r="C4" s="72" t="s">
        <v>26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 thickBot="1" x14ac:dyDescent="0.25">
      <c r="A5" s="18" t="s">
        <v>14</v>
      </c>
      <c r="B5" s="40" t="s">
        <v>0</v>
      </c>
      <c r="C5" s="40" t="s">
        <v>7</v>
      </c>
      <c r="D5" s="41" t="s">
        <v>11</v>
      </c>
      <c r="E5" s="41" t="s">
        <v>12</v>
      </c>
      <c r="F5" s="41" t="s">
        <v>13</v>
      </c>
      <c r="G5" s="52" t="s">
        <v>1</v>
      </c>
      <c r="H5" s="42" t="s">
        <v>8</v>
      </c>
      <c r="I5" s="18" t="s">
        <v>14</v>
      </c>
      <c r="J5" s="40" t="s">
        <v>0</v>
      </c>
      <c r="K5" s="40" t="s">
        <v>7</v>
      </c>
      <c r="L5" s="41" t="s">
        <v>11</v>
      </c>
      <c r="M5" s="41" t="s">
        <v>12</v>
      </c>
      <c r="N5" s="41" t="s">
        <v>13</v>
      </c>
      <c r="O5" s="52" t="s">
        <v>1</v>
      </c>
      <c r="P5" s="42" t="s">
        <v>8</v>
      </c>
    </row>
    <row r="6" spans="1:16" x14ac:dyDescent="0.25">
      <c r="A6" s="76" t="s">
        <v>18</v>
      </c>
      <c r="B6" s="77"/>
      <c r="C6" s="77"/>
      <c r="D6" s="77"/>
      <c r="E6" s="77"/>
      <c r="F6" s="77"/>
      <c r="G6" s="77"/>
      <c r="H6" s="78"/>
      <c r="I6" s="79" t="s">
        <v>24</v>
      </c>
      <c r="J6" s="80"/>
      <c r="K6" s="80"/>
      <c r="L6" s="80"/>
      <c r="M6" s="80"/>
      <c r="N6" s="80"/>
      <c r="O6" s="80"/>
      <c r="P6" s="81"/>
    </row>
    <row r="7" spans="1:16" x14ac:dyDescent="0.25">
      <c r="A7" s="63">
        <v>37987</v>
      </c>
      <c r="B7" s="24" t="s">
        <v>33</v>
      </c>
      <c r="C7" s="58">
        <v>40</v>
      </c>
      <c r="D7" s="53">
        <v>2.2999999999999998</v>
      </c>
      <c r="E7" s="53">
        <v>9.6999999999999993</v>
      </c>
      <c r="F7" s="53">
        <v>17</v>
      </c>
      <c r="G7" s="53">
        <v>161</v>
      </c>
      <c r="H7" s="58">
        <v>15</v>
      </c>
      <c r="I7" s="57">
        <v>3</v>
      </c>
      <c r="J7" s="22" t="s">
        <v>40</v>
      </c>
      <c r="K7" s="68">
        <v>40</v>
      </c>
      <c r="L7" s="69">
        <v>2.36</v>
      </c>
      <c r="M7" s="69">
        <v>3.55</v>
      </c>
      <c r="N7" s="69">
        <v>7.92</v>
      </c>
      <c r="O7" s="69">
        <v>73.069999999999993</v>
      </c>
      <c r="P7" s="1">
        <v>17</v>
      </c>
    </row>
    <row r="8" spans="1:16" x14ac:dyDescent="0.25">
      <c r="A8" s="64" t="s">
        <v>34</v>
      </c>
      <c r="B8" s="22" t="s">
        <v>35</v>
      </c>
      <c r="C8" s="1">
        <v>200</v>
      </c>
      <c r="D8" s="14">
        <v>15.76</v>
      </c>
      <c r="E8" s="14">
        <v>14.88</v>
      </c>
      <c r="F8" s="14">
        <v>35.020000000000003</v>
      </c>
      <c r="G8" s="14">
        <v>337.04</v>
      </c>
      <c r="H8" s="1">
        <v>71</v>
      </c>
      <c r="I8" s="64" t="s">
        <v>34</v>
      </c>
      <c r="J8" s="22" t="s">
        <v>35</v>
      </c>
      <c r="K8" s="1">
        <v>200</v>
      </c>
      <c r="L8" s="14">
        <v>15.76</v>
      </c>
      <c r="M8" s="14">
        <v>14.88</v>
      </c>
      <c r="N8" s="14">
        <v>35.020000000000003</v>
      </c>
      <c r="O8" s="14">
        <v>337.04</v>
      </c>
      <c r="P8" s="1">
        <v>71</v>
      </c>
    </row>
    <row r="9" spans="1:16" x14ac:dyDescent="0.25">
      <c r="A9" s="64">
        <v>596</v>
      </c>
      <c r="B9" s="22" t="s">
        <v>36</v>
      </c>
      <c r="C9" s="1"/>
      <c r="D9" s="14"/>
      <c r="E9" s="14"/>
      <c r="F9" s="14"/>
      <c r="G9" s="14"/>
      <c r="H9" s="1">
        <v>5</v>
      </c>
      <c r="I9" s="64">
        <v>596</v>
      </c>
      <c r="J9" s="22" t="s">
        <v>36</v>
      </c>
      <c r="K9" s="1"/>
      <c r="L9" s="14"/>
      <c r="M9" s="14"/>
      <c r="N9" s="14"/>
      <c r="O9" s="14"/>
      <c r="P9" s="1">
        <v>5</v>
      </c>
    </row>
    <row r="10" spans="1:16" x14ac:dyDescent="0.25">
      <c r="A10" s="57">
        <v>685</v>
      </c>
      <c r="B10" s="22" t="s">
        <v>37</v>
      </c>
      <c r="C10" s="1">
        <v>200</v>
      </c>
      <c r="D10" s="53">
        <v>0.2</v>
      </c>
      <c r="E10" s="53">
        <v>0</v>
      </c>
      <c r="F10" s="53">
        <v>15</v>
      </c>
      <c r="G10" s="53">
        <v>56</v>
      </c>
      <c r="H10" s="65">
        <v>3</v>
      </c>
      <c r="I10" s="57">
        <v>685</v>
      </c>
      <c r="J10" s="22" t="s">
        <v>37</v>
      </c>
      <c r="K10" s="1">
        <v>200</v>
      </c>
      <c r="L10" s="53">
        <v>1.6</v>
      </c>
      <c r="M10" s="53">
        <v>1.3</v>
      </c>
      <c r="N10" s="53">
        <v>15.9</v>
      </c>
      <c r="O10" s="53">
        <v>81.819999999999993</v>
      </c>
      <c r="P10" s="65">
        <v>3</v>
      </c>
    </row>
    <row r="11" spans="1:16" x14ac:dyDescent="0.25">
      <c r="A11" s="57"/>
      <c r="B11" s="22" t="s">
        <v>38</v>
      </c>
      <c r="C11" s="1">
        <v>31</v>
      </c>
      <c r="D11" s="14">
        <v>1.6</v>
      </c>
      <c r="E11" s="14">
        <v>1</v>
      </c>
      <c r="F11" s="14">
        <v>9.6</v>
      </c>
      <c r="G11" s="14">
        <v>54</v>
      </c>
      <c r="H11" s="55">
        <v>2</v>
      </c>
      <c r="I11" s="20"/>
      <c r="J11" s="22"/>
      <c r="K11" s="25"/>
      <c r="L11" s="51"/>
      <c r="M11" s="51"/>
      <c r="N11" s="51"/>
      <c r="O11" s="51"/>
      <c r="P11" s="34"/>
    </row>
    <row r="12" spans="1:16" x14ac:dyDescent="0.25">
      <c r="A12" s="66"/>
      <c r="B12" s="22" t="s">
        <v>39</v>
      </c>
      <c r="C12" s="1">
        <v>28</v>
      </c>
      <c r="D12" s="14">
        <v>1.6</v>
      </c>
      <c r="E12" s="14">
        <v>1</v>
      </c>
      <c r="F12" s="67">
        <v>9.6</v>
      </c>
      <c r="G12" s="14">
        <v>54</v>
      </c>
      <c r="H12" s="1">
        <v>3.44</v>
      </c>
      <c r="I12" s="20"/>
      <c r="J12" s="22"/>
      <c r="K12" s="25"/>
      <c r="L12" s="33"/>
      <c r="M12" s="33"/>
      <c r="N12" s="33"/>
      <c r="O12" s="33"/>
      <c r="P12" s="47"/>
    </row>
    <row r="13" spans="1:16" x14ac:dyDescent="0.25">
      <c r="A13" s="57"/>
      <c r="B13" s="22"/>
      <c r="C13" s="1"/>
      <c r="D13" s="14"/>
      <c r="E13" s="14"/>
      <c r="F13" s="14"/>
      <c r="G13" s="14"/>
      <c r="H13" s="55"/>
      <c r="I13" s="35"/>
      <c r="J13" s="24"/>
      <c r="K13" s="27"/>
      <c r="L13" s="26"/>
      <c r="M13" s="26"/>
      <c r="N13" s="26"/>
      <c r="O13" s="28"/>
      <c r="P13" s="36"/>
    </row>
    <row r="14" spans="1:16" ht="16.5" thickBot="1" x14ac:dyDescent="0.3">
      <c r="A14" s="16"/>
      <c r="B14" s="31" t="s">
        <v>6</v>
      </c>
      <c r="C14" s="32">
        <f>SUM(C7:C13)</f>
        <v>499</v>
      </c>
      <c r="D14" s="32">
        <f>SUM(D7:D13)</f>
        <v>21.46</v>
      </c>
      <c r="E14" s="32">
        <f>SUM(E7:E13)</f>
        <v>26.58</v>
      </c>
      <c r="F14" s="32">
        <f>SUM(F7:F13)</f>
        <v>86.22</v>
      </c>
      <c r="G14" s="32">
        <f>SUM(G7:G13)</f>
        <v>662.04</v>
      </c>
      <c r="H14" s="46">
        <f>SUM(H7:H11)+H12+H13</f>
        <v>99.44</v>
      </c>
      <c r="I14" s="16"/>
      <c r="J14" s="31" t="s">
        <v>6</v>
      </c>
      <c r="K14" s="32">
        <f t="shared" ref="K14:P14" si="0">SUM(K7:K13)</f>
        <v>440</v>
      </c>
      <c r="L14" s="32">
        <f t="shared" si="0"/>
        <v>19.720000000000002</v>
      </c>
      <c r="M14" s="32">
        <f t="shared" si="0"/>
        <v>19.73</v>
      </c>
      <c r="N14" s="32">
        <f t="shared" si="0"/>
        <v>58.84</v>
      </c>
      <c r="O14" s="32">
        <f t="shared" si="0"/>
        <v>491.93</v>
      </c>
      <c r="P14" s="46">
        <f t="shared" si="0"/>
        <v>96</v>
      </c>
    </row>
    <row r="15" spans="1:16" x14ac:dyDescent="0.25">
      <c r="A15" s="76" t="s">
        <v>19</v>
      </c>
      <c r="B15" s="77"/>
      <c r="C15" s="77"/>
      <c r="D15" s="77"/>
      <c r="E15" s="77"/>
      <c r="F15" s="77"/>
      <c r="G15" s="77"/>
      <c r="H15" s="78"/>
      <c r="I15" s="79"/>
      <c r="J15" s="80"/>
      <c r="K15" s="80"/>
      <c r="L15" s="80"/>
      <c r="M15" s="80"/>
      <c r="N15" s="80"/>
      <c r="O15" s="80"/>
      <c r="P15" s="81"/>
    </row>
    <row r="16" spans="1:16" x14ac:dyDescent="0.25">
      <c r="A16" s="57">
        <v>49</v>
      </c>
      <c r="B16" s="22" t="s">
        <v>27</v>
      </c>
      <c r="C16" s="1">
        <v>80</v>
      </c>
      <c r="D16" s="14">
        <v>1</v>
      </c>
      <c r="E16" s="14">
        <v>4.5999999999999996</v>
      </c>
      <c r="F16" s="14">
        <v>8.6</v>
      </c>
      <c r="G16" s="14">
        <v>68</v>
      </c>
      <c r="H16" s="1">
        <v>13</v>
      </c>
      <c r="I16" s="20"/>
      <c r="J16" s="22"/>
      <c r="K16" s="25"/>
      <c r="L16" s="51"/>
      <c r="M16" s="51"/>
      <c r="N16" s="51"/>
      <c r="O16" s="51"/>
      <c r="P16" s="47"/>
    </row>
    <row r="17" spans="1:16" x14ac:dyDescent="0.25">
      <c r="A17" s="57">
        <v>110</v>
      </c>
      <c r="B17" s="22" t="s">
        <v>28</v>
      </c>
      <c r="C17" s="1">
        <v>200</v>
      </c>
      <c r="D17" s="14">
        <v>1.7</v>
      </c>
      <c r="E17" s="14">
        <v>4.16</v>
      </c>
      <c r="F17" s="14">
        <v>8</v>
      </c>
      <c r="G17" s="14">
        <v>76.239999999999995</v>
      </c>
      <c r="H17" s="55">
        <v>14</v>
      </c>
      <c r="I17" s="20"/>
      <c r="J17" s="23"/>
      <c r="K17" s="25"/>
      <c r="L17" s="51"/>
      <c r="M17" s="51"/>
      <c r="N17" s="51"/>
      <c r="O17" s="51"/>
      <c r="P17" s="47"/>
    </row>
    <row r="18" spans="1:16" x14ac:dyDescent="0.25">
      <c r="A18" s="57">
        <v>439</v>
      </c>
      <c r="B18" s="22" t="s">
        <v>29</v>
      </c>
      <c r="C18" s="60">
        <v>80</v>
      </c>
      <c r="D18" s="53">
        <v>18</v>
      </c>
      <c r="E18" s="53">
        <v>16.5</v>
      </c>
      <c r="F18" s="53">
        <v>7</v>
      </c>
      <c r="G18" s="53">
        <v>248.5</v>
      </c>
      <c r="H18" s="56">
        <v>40</v>
      </c>
      <c r="I18" s="20"/>
      <c r="J18" s="22"/>
      <c r="K18" s="25"/>
      <c r="L18" s="51"/>
      <c r="M18" s="51"/>
      <c r="N18" s="51"/>
      <c r="O18" s="51"/>
      <c r="P18" s="47"/>
    </row>
    <row r="19" spans="1:16" x14ac:dyDescent="0.25">
      <c r="A19" s="57" t="s">
        <v>30</v>
      </c>
      <c r="B19" s="22" t="s">
        <v>31</v>
      </c>
      <c r="C19" s="1">
        <v>150</v>
      </c>
      <c r="D19" s="61">
        <v>1.56</v>
      </c>
      <c r="E19" s="61">
        <v>3.6</v>
      </c>
      <c r="F19" s="61">
        <v>21.7</v>
      </c>
      <c r="G19" s="61">
        <v>125.36</v>
      </c>
      <c r="H19" s="62">
        <v>11</v>
      </c>
      <c r="I19" s="20"/>
      <c r="J19" s="22"/>
      <c r="K19" s="25"/>
      <c r="L19" s="51"/>
      <c r="M19" s="51"/>
      <c r="N19" s="51"/>
      <c r="O19" s="51"/>
      <c r="P19" s="47"/>
    </row>
    <row r="20" spans="1:16" x14ac:dyDescent="0.25">
      <c r="A20" s="57">
        <v>702</v>
      </c>
      <c r="B20" s="22" t="s">
        <v>32</v>
      </c>
      <c r="C20" s="1">
        <v>200</v>
      </c>
      <c r="D20" s="14">
        <v>0</v>
      </c>
      <c r="E20" s="14">
        <v>0</v>
      </c>
      <c r="F20" s="14">
        <v>25.5</v>
      </c>
      <c r="G20" s="14">
        <v>98</v>
      </c>
      <c r="H20" s="55">
        <v>14</v>
      </c>
      <c r="I20" s="20"/>
      <c r="J20" s="22"/>
      <c r="K20" s="25"/>
      <c r="L20" s="51"/>
      <c r="M20" s="51"/>
      <c r="N20" s="51"/>
      <c r="O20" s="51"/>
      <c r="P20" s="34"/>
    </row>
    <row r="21" spans="1:16" x14ac:dyDescent="0.25">
      <c r="A21" s="57"/>
      <c r="B21" s="22" t="s">
        <v>4</v>
      </c>
      <c r="C21" s="1">
        <v>31</v>
      </c>
      <c r="D21" s="14">
        <v>2.2999999999999998</v>
      </c>
      <c r="E21" s="14">
        <v>0.2</v>
      </c>
      <c r="F21" s="14">
        <v>15</v>
      </c>
      <c r="G21" s="14">
        <v>71</v>
      </c>
      <c r="H21" s="55">
        <v>3</v>
      </c>
      <c r="I21" s="20"/>
      <c r="J21" s="22"/>
      <c r="K21" s="25"/>
      <c r="L21" s="33"/>
      <c r="M21" s="33"/>
      <c r="N21" s="33"/>
      <c r="O21" s="33"/>
      <c r="P21" s="47"/>
    </row>
    <row r="22" spans="1:16" x14ac:dyDescent="0.25">
      <c r="A22" s="57"/>
      <c r="B22" s="22" t="s">
        <v>5</v>
      </c>
      <c r="C22" s="1">
        <v>25</v>
      </c>
      <c r="D22" s="14">
        <v>1.6</v>
      </c>
      <c r="E22" s="14">
        <v>1</v>
      </c>
      <c r="F22" s="14">
        <v>9.6</v>
      </c>
      <c r="G22" s="14">
        <v>54</v>
      </c>
      <c r="H22" s="55">
        <v>4.4400000000000004</v>
      </c>
      <c r="I22" s="35"/>
      <c r="J22" s="24"/>
      <c r="K22" s="27"/>
      <c r="L22" s="26"/>
      <c r="M22" s="26"/>
      <c r="N22" s="26"/>
      <c r="O22" s="28"/>
      <c r="P22" s="36"/>
    </row>
    <row r="23" spans="1:16" x14ac:dyDescent="0.25">
      <c r="A23" s="20"/>
      <c r="B23" s="22"/>
      <c r="C23" s="25"/>
      <c r="D23" s="33"/>
      <c r="E23" s="33"/>
      <c r="F23" s="33"/>
      <c r="G23" s="33"/>
      <c r="H23" s="47"/>
      <c r="I23" s="38"/>
      <c r="J23" s="24"/>
      <c r="K23" s="27"/>
      <c r="L23" s="26"/>
      <c r="M23" s="26"/>
      <c r="N23" s="26"/>
      <c r="O23" s="28"/>
      <c r="P23" s="36"/>
    </row>
    <row r="24" spans="1:16" x14ac:dyDescent="0.25">
      <c r="A24" s="35"/>
      <c r="B24" s="24"/>
      <c r="C24" s="1"/>
      <c r="D24" s="14"/>
      <c r="E24" s="14"/>
      <c r="F24" s="14"/>
      <c r="G24" s="14"/>
      <c r="H24" s="37"/>
      <c r="I24" s="38"/>
      <c r="J24" s="24"/>
      <c r="K24" s="27"/>
      <c r="L24" s="26"/>
      <c r="M24" s="26"/>
      <c r="N24" s="26"/>
      <c r="O24" s="28"/>
      <c r="P24" s="36"/>
    </row>
    <row r="25" spans="1:16" ht="16.5" thickBot="1" x14ac:dyDescent="0.3">
      <c r="A25" s="21"/>
      <c r="B25" s="31" t="s">
        <v>6</v>
      </c>
      <c r="C25" s="32">
        <f>SUM(C16:C24)</f>
        <v>766</v>
      </c>
      <c r="D25" s="32">
        <f>SUM(D16:D24)</f>
        <v>26.16</v>
      </c>
      <c r="E25" s="32">
        <f>SUM(E16:E24)</f>
        <v>30.06</v>
      </c>
      <c r="F25" s="32">
        <f>SUM(F16:F24)</f>
        <v>95.399999999999991</v>
      </c>
      <c r="G25" s="32">
        <f>SUM(G16:G24)</f>
        <v>741.1</v>
      </c>
      <c r="H25" s="46">
        <f>SUM(H16:H22)</f>
        <v>99.44</v>
      </c>
      <c r="I25" s="21"/>
      <c r="J25" s="31"/>
      <c r="K25" s="32"/>
      <c r="L25" s="32"/>
      <c r="M25" s="32"/>
      <c r="N25" s="32"/>
      <c r="O25" s="32"/>
      <c r="P25" s="46"/>
    </row>
    <row r="26" spans="1:16" x14ac:dyDescent="0.25">
      <c r="B26" s="74" t="s">
        <v>22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16" x14ac:dyDescent="0.25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A4" sqref="A4:P4"/>
    </sheetView>
  </sheetViews>
  <sheetFormatPr defaultRowHeight="15.75" x14ac:dyDescent="0.25"/>
  <cols>
    <col min="1" max="1" width="7.85546875" style="17" customWidth="1"/>
    <col min="2" max="2" width="41.85546875" style="3" customWidth="1"/>
    <col min="3" max="3" width="10.140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140625" style="3" customWidth="1"/>
    <col min="9" max="9" width="7.85546875" style="17" customWidth="1"/>
    <col min="10" max="10" width="41.5703125" style="3" customWidth="1"/>
    <col min="11" max="11" width="10.140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140625" style="3" customWidth="1"/>
  </cols>
  <sheetData>
    <row r="1" spans="1:16" ht="12.75" x14ac:dyDescent="0.2">
      <c r="B1"/>
      <c r="C1" s="73" t="s">
        <v>15</v>
      </c>
      <c r="D1" s="73"/>
      <c r="E1" s="73"/>
      <c r="F1" s="73"/>
      <c r="G1"/>
      <c r="H1"/>
      <c r="J1"/>
      <c r="K1" s="73"/>
      <c r="L1" s="73"/>
      <c r="M1" s="73"/>
      <c r="N1" s="73"/>
      <c r="O1"/>
      <c r="P1"/>
    </row>
    <row r="2" spans="1:16" ht="12.75" x14ac:dyDescent="0.2">
      <c r="B2"/>
      <c r="C2" s="73"/>
      <c r="D2" s="73"/>
      <c r="E2" s="73"/>
      <c r="F2" s="73"/>
      <c r="G2"/>
      <c r="H2"/>
      <c r="J2"/>
      <c r="K2" s="73"/>
      <c r="L2" s="73"/>
      <c r="M2" s="73"/>
      <c r="N2" s="73"/>
      <c r="O2"/>
      <c r="P2"/>
    </row>
    <row r="3" spans="1:16" x14ac:dyDescent="0.25">
      <c r="B3"/>
      <c r="C3" s="73" t="s">
        <v>10</v>
      </c>
      <c r="D3" s="73"/>
      <c r="E3" s="73"/>
      <c r="F3" s="73"/>
      <c r="G3"/>
      <c r="H3"/>
      <c r="J3"/>
      <c r="K3" s="73"/>
      <c r="L3" s="73"/>
      <c r="M3" s="73"/>
      <c r="N3" s="73"/>
      <c r="O3"/>
      <c r="P3"/>
    </row>
    <row r="4" spans="1:16" ht="16.5" thickBot="1" x14ac:dyDescent="0.3">
      <c r="A4" s="88" t="s">
        <v>47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s="7" customFormat="1" ht="32.25" thickBot="1" x14ac:dyDescent="0.25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25">
      <c r="A6" s="85" t="s">
        <v>20</v>
      </c>
      <c r="B6" s="86"/>
      <c r="C6" s="86"/>
      <c r="D6" s="86"/>
      <c r="E6" s="86"/>
      <c r="F6" s="86"/>
      <c r="G6" s="86"/>
      <c r="H6" s="87"/>
      <c r="I6" s="85" t="s">
        <v>21</v>
      </c>
      <c r="J6" s="86"/>
      <c r="K6" s="86"/>
      <c r="L6" s="86"/>
      <c r="M6" s="86"/>
      <c r="N6" s="86"/>
      <c r="O6" s="86"/>
      <c r="P6" s="87"/>
    </row>
    <row r="7" spans="1:16" x14ac:dyDescent="0.25">
      <c r="A7" s="57">
        <v>3</v>
      </c>
      <c r="B7" s="24" t="s">
        <v>41</v>
      </c>
      <c r="C7" s="68">
        <v>40</v>
      </c>
      <c r="D7" s="69">
        <v>2.36</v>
      </c>
      <c r="E7" s="69">
        <v>3.55</v>
      </c>
      <c r="F7" s="69">
        <v>7.92</v>
      </c>
      <c r="G7" s="69">
        <v>73.069999999999993</v>
      </c>
      <c r="H7" s="1">
        <v>17</v>
      </c>
      <c r="I7" s="57">
        <v>3</v>
      </c>
      <c r="J7" s="24" t="s">
        <v>41</v>
      </c>
      <c r="K7" s="68">
        <v>40</v>
      </c>
      <c r="L7" s="69">
        <v>2.36</v>
      </c>
      <c r="M7" s="69">
        <v>3.55</v>
      </c>
      <c r="N7" s="69">
        <v>7.92</v>
      </c>
      <c r="O7" s="69">
        <v>73.069999999999993</v>
      </c>
      <c r="P7" s="1">
        <v>17</v>
      </c>
    </row>
    <row r="8" spans="1:16" x14ac:dyDescent="0.25">
      <c r="A8" s="64" t="s">
        <v>34</v>
      </c>
      <c r="B8" s="22" t="s">
        <v>35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1">
        <v>71</v>
      </c>
      <c r="I8" s="64" t="s">
        <v>34</v>
      </c>
      <c r="J8" s="22" t="s">
        <v>35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1">
        <v>71</v>
      </c>
    </row>
    <row r="9" spans="1:16" x14ac:dyDescent="0.25">
      <c r="A9" s="64">
        <v>596</v>
      </c>
      <c r="B9" s="22" t="s">
        <v>36</v>
      </c>
      <c r="C9" s="1"/>
      <c r="D9" s="14"/>
      <c r="E9" s="14"/>
      <c r="F9" s="14"/>
      <c r="G9" s="14"/>
      <c r="H9" s="1">
        <v>5</v>
      </c>
      <c r="I9" s="64">
        <v>596</v>
      </c>
      <c r="J9" s="22" t="s">
        <v>36</v>
      </c>
      <c r="K9" s="1"/>
      <c r="L9" s="14"/>
      <c r="M9" s="14"/>
      <c r="N9" s="14"/>
      <c r="O9" s="14"/>
      <c r="P9" s="1">
        <v>5</v>
      </c>
    </row>
    <row r="10" spans="1:16" x14ac:dyDescent="0.25">
      <c r="A10" s="57">
        <v>685</v>
      </c>
      <c r="B10" s="22" t="s">
        <v>42</v>
      </c>
      <c r="C10" s="1">
        <v>200</v>
      </c>
      <c r="D10" s="14">
        <v>0</v>
      </c>
      <c r="E10" s="14">
        <v>0</v>
      </c>
      <c r="F10" s="14">
        <v>7</v>
      </c>
      <c r="G10" s="14">
        <f>(F10*4)+(E10*9)+(D10*4)</f>
        <v>28</v>
      </c>
      <c r="H10" s="1">
        <v>11</v>
      </c>
      <c r="I10" s="57">
        <v>685</v>
      </c>
      <c r="J10" s="22" t="s">
        <v>42</v>
      </c>
      <c r="K10" s="1">
        <v>200</v>
      </c>
      <c r="L10" s="14">
        <v>0</v>
      </c>
      <c r="M10" s="14">
        <v>0</v>
      </c>
      <c r="N10" s="14">
        <v>7</v>
      </c>
      <c r="O10" s="14">
        <f>(N10*4)+(M10*9)+(L10*4)</f>
        <v>28</v>
      </c>
      <c r="P10" s="1">
        <v>11</v>
      </c>
    </row>
    <row r="11" spans="1:16" x14ac:dyDescent="0.25">
      <c r="A11" s="57"/>
      <c r="B11" s="22" t="s">
        <v>5</v>
      </c>
      <c r="C11" s="1">
        <v>25</v>
      </c>
      <c r="D11" s="14">
        <v>1.6</v>
      </c>
      <c r="E11" s="14">
        <v>1</v>
      </c>
      <c r="F11" s="14">
        <v>9.6</v>
      </c>
      <c r="G11" s="14">
        <v>54</v>
      </c>
      <c r="H11" s="1">
        <v>3</v>
      </c>
      <c r="I11" s="57"/>
      <c r="J11" s="22" t="s">
        <v>5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1">
        <v>3</v>
      </c>
    </row>
    <row r="12" spans="1:16" x14ac:dyDescent="0.25">
      <c r="A12" s="57"/>
      <c r="B12" s="22"/>
      <c r="C12" s="1"/>
      <c r="D12" s="59"/>
      <c r="E12" s="14"/>
      <c r="F12" s="14"/>
      <c r="G12" s="14"/>
      <c r="H12" s="1"/>
      <c r="I12" s="57"/>
      <c r="J12" s="22"/>
      <c r="K12" s="1"/>
      <c r="L12" s="59"/>
      <c r="M12" s="14"/>
      <c r="N12" s="14"/>
      <c r="O12" s="14"/>
      <c r="P12" s="1"/>
    </row>
    <row r="13" spans="1:16" ht="16.5" thickBot="1" x14ac:dyDescent="0.3">
      <c r="A13" s="16"/>
      <c r="B13" s="39"/>
      <c r="C13" s="50">
        <f>SUM(C6:C12)</f>
        <v>465</v>
      </c>
      <c r="D13" s="32">
        <f>SUM(D6:D12)</f>
        <v>16.760000000000002</v>
      </c>
      <c r="E13" s="32">
        <f>SUM(E6:E12)</f>
        <v>18.45</v>
      </c>
      <c r="F13" s="32">
        <f>SUM(F6:F12)</f>
        <v>63.620000000000005</v>
      </c>
      <c r="G13" s="32">
        <f>SUM(G6:G12)</f>
        <v>487.77</v>
      </c>
      <c r="H13" s="46">
        <f>SUM(H7:H12)</f>
        <v>107</v>
      </c>
      <c r="I13" s="16"/>
      <c r="J13" s="39"/>
      <c r="K13" s="50">
        <f>SUM(K6:K12)</f>
        <v>465</v>
      </c>
      <c r="L13" s="32">
        <f>SUM(L6:L12)</f>
        <v>16.760000000000002</v>
      </c>
      <c r="M13" s="32">
        <f>SUM(M6:M12)</f>
        <v>18.45</v>
      </c>
      <c r="N13" s="32">
        <f>SUM(N6:N12)</f>
        <v>63.620000000000005</v>
      </c>
      <c r="O13" s="32">
        <f>SUM(O6:O12)</f>
        <v>487.77</v>
      </c>
      <c r="P13" s="46">
        <f>SUM(P7:P12)</f>
        <v>107</v>
      </c>
    </row>
    <row r="14" spans="1:16" ht="18.75" customHeight="1" thickBot="1" x14ac:dyDescent="0.3">
      <c r="A14" s="82" t="s">
        <v>17</v>
      </c>
      <c r="B14" s="83"/>
      <c r="C14" s="83"/>
      <c r="D14" s="83"/>
      <c r="E14" s="83"/>
      <c r="F14" s="83"/>
      <c r="G14" s="83"/>
      <c r="H14" s="84"/>
      <c r="I14" s="82" t="s">
        <v>17</v>
      </c>
      <c r="J14" s="83"/>
      <c r="K14" s="83"/>
      <c r="L14" s="83"/>
      <c r="M14" s="83"/>
      <c r="N14" s="83"/>
      <c r="O14" s="83"/>
      <c r="P14" s="84"/>
    </row>
    <row r="15" spans="1:16" x14ac:dyDescent="0.25">
      <c r="A15" s="57">
        <v>49</v>
      </c>
      <c r="B15" s="22" t="s">
        <v>27</v>
      </c>
      <c r="C15" s="1">
        <v>100</v>
      </c>
      <c r="D15" s="14">
        <v>1.4</v>
      </c>
      <c r="E15" s="14">
        <v>6.44</v>
      </c>
      <c r="F15" s="14">
        <v>12</v>
      </c>
      <c r="G15" s="14">
        <f>(F15*4)+(E15*9)+(D15*4)</f>
        <v>111.56</v>
      </c>
      <c r="H15" s="1">
        <v>16</v>
      </c>
      <c r="I15" s="57">
        <v>49</v>
      </c>
      <c r="J15" s="22" t="s">
        <v>27</v>
      </c>
      <c r="K15" s="1">
        <v>100</v>
      </c>
      <c r="L15" s="14">
        <v>1.4</v>
      </c>
      <c r="M15" s="14">
        <v>6.44</v>
      </c>
      <c r="N15" s="14">
        <v>12</v>
      </c>
      <c r="O15" s="14">
        <f>(N15*4)+(M15*9)+(L15*4)</f>
        <v>111.56</v>
      </c>
      <c r="P15" s="1">
        <v>16</v>
      </c>
    </row>
    <row r="16" spans="1:16" x14ac:dyDescent="0.25">
      <c r="A16" s="57">
        <v>110</v>
      </c>
      <c r="B16" s="22" t="s">
        <v>43</v>
      </c>
      <c r="C16" s="1">
        <v>260</v>
      </c>
      <c r="D16" s="14">
        <v>2.11</v>
      </c>
      <c r="E16" s="14">
        <v>5.2</v>
      </c>
      <c r="F16" s="14">
        <v>10</v>
      </c>
      <c r="G16" s="14">
        <f>(F16*4)+(E16*9)+(D16*4)</f>
        <v>95.240000000000009</v>
      </c>
      <c r="H16" s="1">
        <v>22</v>
      </c>
      <c r="I16" s="57">
        <v>110</v>
      </c>
      <c r="J16" s="22" t="s">
        <v>43</v>
      </c>
      <c r="K16" s="1">
        <v>260</v>
      </c>
      <c r="L16" s="14">
        <v>2.11</v>
      </c>
      <c r="M16" s="14">
        <v>5.2</v>
      </c>
      <c r="N16" s="14">
        <v>10</v>
      </c>
      <c r="O16" s="14">
        <f>(N16*4)+(M16*9)+(L16*4)</f>
        <v>95.240000000000009</v>
      </c>
      <c r="P16" s="1">
        <v>22</v>
      </c>
    </row>
    <row r="17" spans="1:16" x14ac:dyDescent="0.25">
      <c r="A17" s="57">
        <v>439</v>
      </c>
      <c r="B17" s="22" t="s">
        <v>44</v>
      </c>
      <c r="C17" s="1">
        <v>100</v>
      </c>
      <c r="D17" s="14">
        <v>13.05</v>
      </c>
      <c r="E17" s="14">
        <v>7.6</v>
      </c>
      <c r="F17" s="14">
        <v>2.12</v>
      </c>
      <c r="G17" s="14">
        <v>124.4</v>
      </c>
      <c r="H17" s="1">
        <v>58</v>
      </c>
      <c r="I17" s="57">
        <v>439</v>
      </c>
      <c r="J17" s="22" t="s">
        <v>44</v>
      </c>
      <c r="K17" s="1">
        <v>100</v>
      </c>
      <c r="L17" s="14">
        <v>13.05</v>
      </c>
      <c r="M17" s="14">
        <v>7.6</v>
      </c>
      <c r="N17" s="14">
        <v>2.12</v>
      </c>
      <c r="O17" s="14">
        <v>124.4</v>
      </c>
      <c r="P17" s="1">
        <v>58</v>
      </c>
    </row>
    <row r="18" spans="1:16" x14ac:dyDescent="0.25">
      <c r="A18" s="57" t="s">
        <v>30</v>
      </c>
      <c r="B18" s="22" t="s">
        <v>45</v>
      </c>
      <c r="C18" s="60">
        <v>180</v>
      </c>
      <c r="D18" s="53">
        <v>18</v>
      </c>
      <c r="E18" s="53">
        <v>16.5</v>
      </c>
      <c r="F18" s="53">
        <v>7</v>
      </c>
      <c r="G18" s="53">
        <v>248.5</v>
      </c>
      <c r="H18" s="58">
        <v>13</v>
      </c>
      <c r="I18" s="57" t="s">
        <v>30</v>
      </c>
      <c r="J18" s="22" t="s">
        <v>45</v>
      </c>
      <c r="K18" s="60">
        <v>180</v>
      </c>
      <c r="L18" s="53">
        <v>18</v>
      </c>
      <c r="M18" s="53">
        <v>16.5</v>
      </c>
      <c r="N18" s="53">
        <v>7</v>
      </c>
      <c r="O18" s="53">
        <v>248.5</v>
      </c>
      <c r="P18" s="58">
        <v>13</v>
      </c>
    </row>
    <row r="19" spans="1:16" x14ac:dyDescent="0.25">
      <c r="A19" s="57">
        <v>638</v>
      </c>
      <c r="B19" s="22" t="s">
        <v>46</v>
      </c>
      <c r="C19" s="70">
        <v>200</v>
      </c>
      <c r="D19" s="61">
        <v>1.87</v>
      </c>
      <c r="E19" s="61">
        <v>4.32</v>
      </c>
      <c r="F19" s="61">
        <v>26</v>
      </c>
      <c r="G19" s="61">
        <v>150.43</v>
      </c>
      <c r="H19" s="70">
        <v>17</v>
      </c>
      <c r="I19" s="57">
        <v>638</v>
      </c>
      <c r="J19" s="22" t="s">
        <v>46</v>
      </c>
      <c r="K19" s="70">
        <v>200</v>
      </c>
      <c r="L19" s="61">
        <v>1.87</v>
      </c>
      <c r="M19" s="61">
        <v>4.32</v>
      </c>
      <c r="N19" s="61">
        <v>26</v>
      </c>
      <c r="O19" s="61">
        <v>150.43</v>
      </c>
      <c r="P19" s="70">
        <v>17</v>
      </c>
    </row>
    <row r="20" spans="1:16" x14ac:dyDescent="0.25">
      <c r="A20" s="57"/>
      <c r="B20" s="22" t="s">
        <v>25</v>
      </c>
      <c r="C20" s="1">
        <v>31</v>
      </c>
      <c r="D20" s="59">
        <v>1</v>
      </c>
      <c r="E20" s="14">
        <v>1</v>
      </c>
      <c r="F20" s="14">
        <v>31.5</v>
      </c>
      <c r="G20" s="14">
        <f>(F20*4)+(E20*9)+(D20*4)</f>
        <v>139</v>
      </c>
      <c r="H20" s="1">
        <v>5</v>
      </c>
      <c r="I20" s="57"/>
      <c r="J20" s="22" t="s">
        <v>25</v>
      </c>
      <c r="K20" s="1">
        <v>31</v>
      </c>
      <c r="L20" s="59">
        <v>1</v>
      </c>
      <c r="M20" s="14">
        <v>1</v>
      </c>
      <c r="N20" s="14">
        <v>31.5</v>
      </c>
      <c r="O20" s="14">
        <f>(N20*4)+(M20*9)+(L20*4)</f>
        <v>139</v>
      </c>
      <c r="P20" s="1">
        <v>5</v>
      </c>
    </row>
    <row r="21" spans="1:16" x14ac:dyDescent="0.25">
      <c r="A21" s="57"/>
      <c r="B21" s="22" t="s">
        <v>5</v>
      </c>
      <c r="C21" s="1">
        <v>25</v>
      </c>
      <c r="D21" s="14">
        <v>2.2999999999999998</v>
      </c>
      <c r="E21" s="14">
        <v>0.2</v>
      </c>
      <c r="F21" s="14">
        <v>15</v>
      </c>
      <c r="G21" s="14">
        <f>(F21*4)+(E21*9)+(D21*4)</f>
        <v>71</v>
      </c>
      <c r="H21" s="1">
        <v>4.03</v>
      </c>
      <c r="I21" s="57"/>
      <c r="J21" s="22" t="s">
        <v>5</v>
      </c>
      <c r="K21" s="1">
        <v>25</v>
      </c>
      <c r="L21" s="14">
        <v>2.2999999999999998</v>
      </c>
      <c r="M21" s="14">
        <v>0.2</v>
      </c>
      <c r="N21" s="14">
        <v>15</v>
      </c>
      <c r="O21" s="14">
        <f>(N21*4)+(M21*9)+(L21*4)</f>
        <v>71</v>
      </c>
      <c r="P21" s="1">
        <v>4.03</v>
      </c>
    </row>
    <row r="22" spans="1:16" x14ac:dyDescent="0.25">
      <c r="A22" s="20"/>
      <c r="B22" s="22"/>
      <c r="C22" s="1"/>
      <c r="D22" s="14"/>
      <c r="E22" s="14"/>
      <c r="F22" s="14"/>
      <c r="G22" s="14"/>
      <c r="H22" s="1"/>
      <c r="I22" s="20"/>
      <c r="J22" s="22"/>
      <c r="K22" s="25"/>
      <c r="L22" s="51"/>
      <c r="M22" s="51"/>
      <c r="N22" s="51"/>
      <c r="O22" s="51"/>
      <c r="P22" s="34"/>
    </row>
    <row r="23" spans="1:16" x14ac:dyDescent="0.25">
      <c r="A23" s="20"/>
      <c r="B23" s="22"/>
      <c r="C23" s="1"/>
      <c r="D23" s="14"/>
      <c r="E23" s="14"/>
      <c r="F23" s="14"/>
      <c r="G23" s="14"/>
      <c r="H23" s="1"/>
      <c r="I23" s="20"/>
      <c r="J23" s="22"/>
      <c r="K23" s="25"/>
      <c r="L23" s="51"/>
      <c r="M23" s="51"/>
      <c r="N23" s="51"/>
      <c r="O23" s="51"/>
      <c r="P23" s="34"/>
    </row>
    <row r="24" spans="1:16" x14ac:dyDescent="0.25">
      <c r="A24" s="20"/>
      <c r="B24" s="22"/>
      <c r="C24" s="25">
        <f t="shared" ref="C24:G24" si="0">SUM(C15:C23)</f>
        <v>896</v>
      </c>
      <c r="D24" s="49">
        <f t="shared" si="0"/>
        <v>39.729999999999997</v>
      </c>
      <c r="E24" s="49">
        <f t="shared" si="0"/>
        <v>41.260000000000005</v>
      </c>
      <c r="F24" s="49">
        <f t="shared" si="0"/>
        <v>103.62</v>
      </c>
      <c r="G24" s="49">
        <f t="shared" si="0"/>
        <v>940.13000000000011</v>
      </c>
      <c r="H24" s="54">
        <f>SUM(H15:H23)</f>
        <v>135.03</v>
      </c>
      <c r="I24" s="20"/>
      <c r="J24" s="22"/>
      <c r="K24" s="25">
        <f t="shared" ref="K24:P24" si="1">SUM(K15:K23)</f>
        <v>896</v>
      </c>
      <c r="L24" s="49">
        <f t="shared" si="1"/>
        <v>39.729999999999997</v>
      </c>
      <c r="M24" s="49">
        <f t="shared" si="1"/>
        <v>41.260000000000005</v>
      </c>
      <c r="N24" s="49">
        <f t="shared" si="1"/>
        <v>103.62</v>
      </c>
      <c r="O24" s="49">
        <f t="shared" si="1"/>
        <v>940.13000000000011</v>
      </c>
      <c r="P24" s="54">
        <f t="shared" si="1"/>
        <v>135.03</v>
      </c>
    </row>
    <row r="25" spans="1:16" x14ac:dyDescent="0.25">
      <c r="A25" s="15"/>
      <c r="B25" s="43"/>
      <c r="C25" s="29"/>
      <c r="D25" s="44"/>
      <c r="E25" s="44"/>
      <c r="F25" s="44"/>
      <c r="G25" s="44"/>
      <c r="H25" s="30"/>
      <c r="I25" s="15"/>
      <c r="J25" s="43"/>
      <c r="K25" s="29"/>
      <c r="L25" s="44"/>
      <c r="M25" s="44"/>
      <c r="N25" s="44"/>
      <c r="O25" s="44"/>
      <c r="P25" s="30"/>
    </row>
    <row r="26" spans="1:16" ht="16.5" thickBot="1" x14ac:dyDescent="0.3">
      <c r="A26" s="19"/>
      <c r="B26" s="48" t="s">
        <v>6</v>
      </c>
      <c r="C26" s="32">
        <f t="shared" ref="C26:G26" si="2">C13+C24</f>
        <v>1361</v>
      </c>
      <c r="D26" s="45">
        <f t="shared" si="2"/>
        <v>56.489999999999995</v>
      </c>
      <c r="E26" s="45">
        <f t="shared" si="2"/>
        <v>59.710000000000008</v>
      </c>
      <c r="F26" s="45">
        <f t="shared" si="2"/>
        <v>167.24</v>
      </c>
      <c r="G26" s="32">
        <f t="shared" si="2"/>
        <v>1427.9</v>
      </c>
      <c r="H26" s="46">
        <f>H13+H24</f>
        <v>242.03</v>
      </c>
      <c r="I26" s="19"/>
      <c r="J26" s="48" t="s">
        <v>6</v>
      </c>
      <c r="K26" s="32">
        <f t="shared" ref="K26:P26" si="3">K13+K24</f>
        <v>1361</v>
      </c>
      <c r="L26" s="45">
        <f t="shared" si="3"/>
        <v>56.489999999999995</v>
      </c>
      <c r="M26" s="45">
        <f t="shared" si="3"/>
        <v>59.710000000000008</v>
      </c>
      <c r="N26" s="45">
        <f t="shared" si="3"/>
        <v>167.24</v>
      </c>
      <c r="O26" s="32">
        <f t="shared" si="3"/>
        <v>1427.9</v>
      </c>
      <c r="P26" s="46">
        <f t="shared" si="3"/>
        <v>242.03</v>
      </c>
    </row>
    <row r="27" spans="1:16" x14ac:dyDescent="0.25">
      <c r="B27" s="74" t="s">
        <v>23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  <row r="28" spans="1:16" x14ac:dyDescent="0.25">
      <c r="B28" s="75" t="s">
        <v>16</v>
      </c>
      <c r="C28" s="75"/>
      <c r="D28" s="75"/>
      <c r="E28" s="75"/>
      <c r="F28" s="75"/>
      <c r="G28" s="75"/>
      <c r="H28" s="75"/>
      <c r="J28" s="75"/>
      <c r="K28" s="75"/>
      <c r="L28" s="75"/>
      <c r="M28" s="75"/>
      <c r="N28" s="75"/>
      <c r="O28" s="75"/>
      <c r="P28" s="75"/>
    </row>
  </sheetData>
  <mergeCells count="13">
    <mergeCell ref="J28:P28"/>
    <mergeCell ref="A4:P4"/>
    <mergeCell ref="I6:P6"/>
    <mergeCell ref="I14:P14"/>
    <mergeCell ref="K1:N2"/>
    <mergeCell ref="K3:N3"/>
    <mergeCell ref="J27:P27"/>
    <mergeCell ref="B27:H27"/>
    <mergeCell ref="B28:H28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2024-11-21T04:57:31Z</cp:lastPrinted>
  <dcterms:created xsi:type="dcterms:W3CDTF">1996-10-08T23:32:33Z</dcterms:created>
  <dcterms:modified xsi:type="dcterms:W3CDTF">2025-05-06T03:47:08Z</dcterms:modified>
</cp:coreProperties>
</file>